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231\licitação\LICITAÇÃO 2025\ELETRÔNICO\PE xx-25 -283-24 BNC SRP  Aquisição de material gráfico\PE 54-24\"/>
    </mc:Choice>
  </mc:AlternateContent>
  <bookViews>
    <workbookView xWindow="0" yWindow="0" windowWidth="7470" windowHeight="4725" tabRatio="500"/>
  </bookViews>
  <sheets>
    <sheet name="Plan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4" i="1" s="1"/>
</calcChain>
</file>

<file path=xl/sharedStrings.xml><?xml version="1.0" encoding="utf-8"?>
<sst xmlns="http://schemas.openxmlformats.org/spreadsheetml/2006/main" count="73" uniqueCount="59">
  <si>
    <t>ESTADO DO RIO DE JANEIRO</t>
  </si>
  <si>
    <t>MUNICÍPIO DE ITABORAÍ</t>
  </si>
  <si>
    <t>SECRETARIA MUNICIPAL DE SAÚDE-FMS</t>
  </si>
  <si>
    <t>ANEXO DO TERMO DE REFERÊNCIA / ESTIMADO DA ADMINISTRAÇÃO</t>
  </si>
  <si>
    <t>ITEM</t>
  </si>
  <si>
    <t>CATMAT</t>
  </si>
  <si>
    <t>DESCRIÇÃO</t>
  </si>
  <si>
    <t>UNID.</t>
  </si>
  <si>
    <t>QUANT.</t>
  </si>
  <si>
    <t>VALOR UNIT.</t>
  </si>
  <si>
    <t>VALOR TOTAL</t>
  </si>
  <si>
    <t xml:space="preserve">
IMPRESSO PADRONIZADO, MATERIAL PAPEL OFSETE, TIPO BLOCO, GRAMATURA 75, COMPRIMENTO 210, LARGURA 150, COR 1/0, CARACTERÍSTICAS ADICIONAIS COLAGEM NO TOPO, CONFORME MODELO APLICAÇÃO ATESTADO MÉDICO, QUANTIDADE PÁGINAS 50</t>
  </si>
  <si>
    <t>BLOCO</t>
  </si>
  <si>
    <t xml:space="preserve">
203723
</t>
  </si>
  <si>
    <t xml:space="preserve">
BLOCO RECEITUÁRIO MÉDICO, MATERIAL CELULOSE VEGETAL, TIPO PAPEL APERGAMINHADO, COR BRANCA, GRAMATURA 75, COMPRIMENTO 297, QUANTIDADE FOLHAS 100, LARGURA 210</t>
  </si>
  <si>
    <t xml:space="preserve">    BLOCO</t>
  </si>
  <si>
    <t xml:space="preserve">
BLOCO RECEITUÁRIO, MATERIAL CELULOSE VEGETAL, TIPO PAPEL APERGAMINHADO, COR BRANCA, GRAMATURA 75, DIMENSÕES 148 X 210, QUANTIDADE FOLHAS 100</t>
  </si>
  <si>
    <t xml:space="preserve">
457225
</t>
  </si>
  <si>
    <t xml:space="preserve">
FOLHETO NAO TECNICO, MATERIAL PAPEL COUCHÊ, TIPO FLYER, MEDIDA 10,5 X 15, GRAMATURA 150, TIPO IMPRESSÃO 4/0, CARACTERÍSTICAS ADICIONAIS CONFORME MODELO</t>
  </si>
  <si>
    <t>UNIDADE</t>
  </si>
  <si>
    <t xml:space="preserve">
471787
</t>
  </si>
  <si>
    <t xml:space="preserve">
FOLHETO NAO TECNICO, MATERIAL PAPEL COUCHÊ, TIPO FLYER, MEDIDA 15 X 21, TIPO IMPRESSÃO 4/0, CARACTERÍSTICAS ADICIONAIS CONFORME MODELO</t>
  </si>
  <si>
    <t xml:space="preserve">
447098
</t>
  </si>
  <si>
    <t xml:space="preserve">
IMPRESSO PADRONIZADO, MATERIAL PAPEL COUCHÊ BRILHO, TIPO BOLETIM INFORMATIVO, GRAMATURA 120, COMPRIMENTO 297, LARGURA 210, COR 4/4, CARACTERÍSTICAS ADICIONAIS IMPRESSÃO FRENTE/VERSO, CONFORME MODELO, APLICAÇÃO INFORMATIVO, QUANTIDADE PÁGINAS 8</t>
  </si>
  <si>
    <t xml:space="preserve">
462575</t>
  </si>
  <si>
    <t xml:space="preserve">
IMPRESSO PADRONIZADO, MATERIAL PAPEL COUCHÊ BRILHO, TIPO FOLDER, GRAMATURA 120, COMPRIMENTO 210, LARGURA 150, COR 4/4, CARACTERÍSTICAS ADICIONAIS IMPRESSÃO FRENTE E VERSO, CONFORME MODELO</t>
  </si>
  <si>
    <t xml:space="preserve">
8</t>
  </si>
  <si>
    <t xml:space="preserve">
441027
</t>
  </si>
  <si>
    <t xml:space="preserve">
IMPRESSO PADRONIZADO, MATERIAL PAPEL COUCHÊ BRILHO, TIPO FOLHETO, GRAMATURA 150, COMPRIMENTO 148, LARGURA 210, COR 4/4, CARACTERÍSTICAS ADICIONAIS CONFORME MODELO DO ÓRGÃO</t>
  </si>
  <si>
    <t xml:space="preserve">
UNIDADE</t>
  </si>
  <si>
    <t xml:space="preserve">
480155</t>
  </si>
  <si>
    <t xml:space="preserve">
IMPRESSO PADRONIZADO, MATERIAL PAPEL COUCHÊ, TIPO RELATÓRIO, GRAMATURA 150, COMPRIMENTO 210, LARGURA 297, COR 4/4, QUANTIDADE PÁGINAS 80, CARACTERÍSTICAS ADICIONAIS 1 CAPA PAPEL TRIPLEX, 350 G/M², 4/0, COSTURA E COLA</t>
  </si>
  <si>
    <t xml:space="preserve">
292063
</t>
  </si>
  <si>
    <t xml:space="preserve">
FOLHETO NAO TECNICO, MATERIAL PAPEL COUCHÊ, TIPO LISO COM BRILHO, MEDIDA 15 X 21, GRAMATURA 120, TIPO IMPRESSÃO 4/4 CORES</t>
  </si>
  <si>
    <t xml:space="preserve">UNIDADE </t>
  </si>
  <si>
    <t xml:space="preserve">
613007</t>
  </si>
  <si>
    <t xml:space="preserve">
IMPRESSO PADRONIZADO, MATERIAL PAPEL COUCHÊ LISO, TIPO FOLDER, GRAMATURA 180, COMPRIMENTO 295, LARGURA 210, COR COLORIDO, CARACTERÍSTICAS ADICIONAIS CONFORME MODELO DO ÓRGÃO, APLICAÇÃO INFORMATIVA</t>
  </si>
  <si>
    <t xml:space="preserve">
12</t>
  </si>
  <si>
    <t xml:space="preserve">
452360</t>
  </si>
  <si>
    <t xml:space="preserve">
IMPRESSO PADRONIZADO, MATERIAL PAPEL COUCHÊ BRILHO, TIPO FOLDER, GRAMATURA 180, COMPRIMENTO 297, LARGURA 210, COR 4/4, CARACTERÍSTICAS ADICIONAIS: 2 DOBRAS</t>
  </si>
  <si>
    <t xml:space="preserve">
472280
</t>
  </si>
  <si>
    <t xml:space="preserve">
IMPRESSO PADRONIZADO, MATERIAL PAPEL COUCHÊ, TIPO FOLDER, GRAMATURA 170, COMPRIMENTO 297, LARGURA 210, CARACTERÍSTICAS ADICIONAIS 1: 3 DOBRAS</t>
  </si>
  <si>
    <t xml:space="preserve">
14</t>
  </si>
  <si>
    <t xml:space="preserve">
476549</t>
  </si>
  <si>
    <t xml:space="preserve">
FAIXA DIVULGAÇÃO DE EVENTOS, MATERIAL LONA VINÍLICA, COMPRIMENTO 120, LARGURA 0,80, QUANTIDADE CORES 4/0, APLICAÇÃO EM EVENTOS, PARA DIVULGAÇÃO DE INFORMAÇÕES E PUBLI, CARACTERÍSTICAS ADICIONAIS ACABAMENTO COM CANALETA E CORDA</t>
  </si>
  <si>
    <t xml:space="preserve">
476550</t>
  </si>
  <si>
    <t xml:space="preserve">
FAIXA DIVULGAÇÃO DE EVENTOS, MATERIAL LONA VINÍLICA, COMPRIMENTO 1,50, LARGURA 100, QUANTIDADE CORES 4/0, APLICAÇÃO EM EVENTOS, PARA DIVULGAÇÃO DE INFORMAÇÕES E PUBLI, CARACTERÍSTICAS ADICIONAIS ACABAMENTO COM CANALETA E CORDA</t>
  </si>
  <si>
    <t xml:space="preserve">
481594</t>
  </si>
  <si>
    <t xml:space="preserve">
FAIXA DIVULGAÇÃO DE EVENTOS, MATERIAL LONA VINÍLICA, COMPRIMENTO 270, LARGURA 1,30, APLICAÇÃO EVENTOS, CARACTERÍSTICAS ADICIONAIS ACABAMENTO EM ILHÓIS, GRAMATURA 440</t>
  </si>
  <si>
    <t xml:space="preserve">
462786</t>
  </si>
  <si>
    <t xml:space="preserve">
IMPRESSO ADESIVO DE USO GERAL, MATERIAL VINIL, COMPRIMENTO 150, LARGURA 785, TIPO IMPRESSÃO PLOTTER, CARACTERÍSTICAS ADICIONAIS 4/0 CORES, APLICAÇÃO EXPOSIÇÃO, ESPESSURA 0,10
</t>
  </si>
  <si>
    <t xml:space="preserve">
18</t>
  </si>
  <si>
    <t xml:space="preserve">
  601086</t>
  </si>
  <si>
    <t xml:space="preserve">
ADESIVO PROPAGANDA, COMPRIMENTO 100, LARGURA 180, QUANTIDADE CORES 4, GRAMATURA 150, CARACTERÍSTICAS ADICIONAIS CONFORME MODELO, MATERIAL VINIL</t>
  </si>
  <si>
    <t xml:space="preserve">
UNIDADE</t>
  </si>
  <si>
    <t xml:space="preserve">
19</t>
  </si>
  <si>
    <t xml:space="preserve">
  463955</t>
  </si>
  <si>
    <t xml:space="preserve">
IMPRESSO ADESIVO DE USO GERAL, MATERIAL VINIL, COMPRIMENTO 297, LARGURA 114, TIPO IMPRESSÃO DIGITAL, CARACTERÍSTICAS ADICIONAIS 4/0 CORES, APLICAÇÃO DIVULGAÇÃO INSTITUCIONAL</t>
  </si>
  <si>
    <t>VALOR TOTAL POR EXTENSO: Quatro milhões, oitenta e sete mil e novecentos e cinco centavos.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</si>
</sst>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[$R$-416]\ #,##0.00;[Red]\-[$R$-416]\ #,##0.00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Tahoma"/>
      <family val="2"/>
      <charset val="1"/>
    </font>
    <font>
      <b/>
      <sz val="10"/>
      <color rgb="FF000000"/>
      <name val="Tahoma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23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12"/>
    </xf>
    <xf numFmtId="0" fontId="2" fillId="0" borderId="0" xfId="0" applyFont="1" applyAlignment="1">
      <alignment horizontal="left" vertical="center" indent="12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164" fontId="9" fillId="0" borderId="1" xfId="1" applyBorder="1" applyAlignment="1" applyProtection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164" fontId="4" fillId="2" borderId="1" xfId="1" applyFont="1" applyFill="1" applyBorder="1" applyAlignment="1" applyProtection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438120</xdr:colOff>
      <xdr:row>3</xdr:row>
      <xdr:rowOff>171720</xdr:rowOff>
    </xdr:from>
    <xdr:to>
      <xdr:col>1</xdr:col>
      <xdr:colOff>723240</xdr:colOff>
      <xdr:row>8</xdr:row>
      <xdr:rowOff>164520</xdr:rowOff>
    </xdr:to>
    <xdr:pic>
      <xdr:nvPicPr>
        <xdr:cNvPr id="2" name="image1.jpg" descr="A description..."/>
        <xdr:cNvPicPr/>
      </xdr:nvPicPr>
      <xdr:blipFill>
        <a:blip xmlns:r="http://schemas.openxmlformats.org/officeDocument/2006/relationships" r:embed="rId1"/>
        <a:srcRect r="60896"/>
        <a:stretch/>
      </xdr:blipFill>
      <xdr:spPr>
        <a:xfrm>
          <a:off x="438120" y="743040"/>
          <a:ext cx="899640" cy="945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5"/>
  <sheetViews>
    <sheetView tabSelected="1" view="pageBreakPreview" topLeftCell="A30" zoomScaleNormal="100" workbookViewId="0">
      <selection activeCell="E15" sqref="E15"/>
    </sheetView>
  </sheetViews>
  <sheetFormatPr defaultColWidth="8.7109375" defaultRowHeight="15" x14ac:dyDescent="0.25"/>
  <cols>
    <col min="2" max="2" width="12.42578125" style="4" customWidth="1"/>
    <col min="3" max="3" width="52.5703125" style="5" customWidth="1"/>
    <col min="5" max="5" width="15" customWidth="1"/>
    <col min="6" max="6" width="19.140625" style="6" customWidth="1"/>
    <col min="7" max="7" width="21.140625" style="7" customWidth="1"/>
  </cols>
  <sheetData>
    <row r="6" spans="1:7" x14ac:dyDescent="0.25">
      <c r="C6" s="8" t="s">
        <v>0</v>
      </c>
    </row>
    <row r="7" spans="1:7" x14ac:dyDescent="0.25">
      <c r="C7" s="9" t="s">
        <v>1</v>
      </c>
    </row>
    <row r="8" spans="1:7" x14ac:dyDescent="0.25">
      <c r="C8" s="8" t="s">
        <v>2</v>
      </c>
    </row>
    <row r="11" spans="1:7" ht="15.75" x14ac:dyDescent="0.25">
      <c r="A11" s="3" t="s">
        <v>3</v>
      </c>
      <c r="B11" s="3"/>
      <c r="C11" s="3"/>
      <c r="D11" s="3"/>
      <c r="E11" s="3"/>
      <c r="F11" s="3"/>
      <c r="G11" s="3"/>
    </row>
    <row r="13" spans="1:7" ht="27.4" customHeight="1" x14ac:dyDescent="0.25">
      <c r="A13" s="10" t="s">
        <v>4</v>
      </c>
      <c r="B13" s="10" t="s">
        <v>5</v>
      </c>
      <c r="C13" s="10" t="s">
        <v>6</v>
      </c>
      <c r="D13" s="10" t="s">
        <v>7</v>
      </c>
      <c r="E13" s="10" t="s">
        <v>8</v>
      </c>
      <c r="F13" s="11" t="s">
        <v>9</v>
      </c>
      <c r="G13" s="10" t="s">
        <v>10</v>
      </c>
    </row>
    <row r="14" spans="1:7" ht="90" x14ac:dyDescent="0.25">
      <c r="A14" s="12">
        <v>1</v>
      </c>
      <c r="B14" s="13">
        <v>455630</v>
      </c>
      <c r="C14" s="14" t="s">
        <v>11</v>
      </c>
      <c r="D14" s="13" t="s">
        <v>12</v>
      </c>
      <c r="E14" s="15">
        <v>100000</v>
      </c>
      <c r="F14" s="16">
        <v>3.66</v>
      </c>
      <c r="G14" s="17">
        <f t="shared" ref="G14:G32" si="0">E14*F14</f>
        <v>366000</v>
      </c>
    </row>
    <row r="15" spans="1:7" ht="75" x14ac:dyDescent="0.25">
      <c r="A15" s="13">
        <v>2</v>
      </c>
      <c r="B15" s="14" t="s">
        <v>13</v>
      </c>
      <c r="C15" s="14" t="s">
        <v>14</v>
      </c>
      <c r="D15" s="13" t="s">
        <v>15</v>
      </c>
      <c r="E15" s="15">
        <v>100000</v>
      </c>
      <c r="F15" s="16">
        <v>13.18</v>
      </c>
      <c r="G15" s="17">
        <f t="shared" si="0"/>
        <v>1318000</v>
      </c>
    </row>
    <row r="16" spans="1:7" ht="60" x14ac:dyDescent="0.25">
      <c r="A16" s="13">
        <v>3</v>
      </c>
      <c r="B16" s="13">
        <v>223202</v>
      </c>
      <c r="C16" s="14" t="s">
        <v>16</v>
      </c>
      <c r="D16" s="13" t="s">
        <v>12</v>
      </c>
      <c r="E16" s="15">
        <v>150000</v>
      </c>
      <c r="F16" s="16">
        <v>7.08</v>
      </c>
      <c r="G16" s="17">
        <f t="shared" si="0"/>
        <v>1062000</v>
      </c>
    </row>
    <row r="17" spans="1:7" ht="75" x14ac:dyDescent="0.25">
      <c r="A17" s="13">
        <v>4</v>
      </c>
      <c r="B17" s="14" t="s">
        <v>17</v>
      </c>
      <c r="C17" s="14" t="s">
        <v>18</v>
      </c>
      <c r="D17" s="13" t="s">
        <v>19</v>
      </c>
      <c r="E17" s="15">
        <v>350000</v>
      </c>
      <c r="F17" s="16">
        <v>0.11</v>
      </c>
      <c r="G17" s="17">
        <f t="shared" si="0"/>
        <v>38500</v>
      </c>
    </row>
    <row r="18" spans="1:7" ht="60" x14ac:dyDescent="0.25">
      <c r="A18" s="13">
        <v>5</v>
      </c>
      <c r="B18" s="14" t="s">
        <v>20</v>
      </c>
      <c r="C18" s="14" t="s">
        <v>21</v>
      </c>
      <c r="D18" s="13" t="s">
        <v>19</v>
      </c>
      <c r="E18" s="18">
        <v>350000</v>
      </c>
      <c r="F18" s="16">
        <v>0.17</v>
      </c>
      <c r="G18" s="17">
        <f t="shared" si="0"/>
        <v>59500.000000000007</v>
      </c>
    </row>
    <row r="19" spans="1:7" ht="105" x14ac:dyDescent="0.25">
      <c r="A19" s="13">
        <v>6</v>
      </c>
      <c r="B19" s="14" t="s">
        <v>22</v>
      </c>
      <c r="C19" s="14" t="s">
        <v>23</v>
      </c>
      <c r="D19" s="13" t="s">
        <v>19</v>
      </c>
      <c r="E19" s="18">
        <v>50000</v>
      </c>
      <c r="F19" s="16">
        <v>0.89</v>
      </c>
      <c r="G19" s="17">
        <f t="shared" si="0"/>
        <v>44500</v>
      </c>
    </row>
    <row r="20" spans="1:7" ht="90" x14ac:dyDescent="0.25">
      <c r="A20" s="13">
        <v>7</v>
      </c>
      <c r="B20" s="14" t="s">
        <v>24</v>
      </c>
      <c r="C20" s="14" t="s">
        <v>25</v>
      </c>
      <c r="D20" s="13" t="s">
        <v>19</v>
      </c>
      <c r="E20" s="18">
        <v>250000</v>
      </c>
      <c r="F20" s="16">
        <v>0.16</v>
      </c>
      <c r="G20" s="17">
        <f t="shared" si="0"/>
        <v>40000</v>
      </c>
    </row>
    <row r="21" spans="1:7" ht="90" x14ac:dyDescent="0.25">
      <c r="A21" s="14" t="s">
        <v>26</v>
      </c>
      <c r="B21" s="14" t="s">
        <v>27</v>
      </c>
      <c r="C21" s="14" t="s">
        <v>28</v>
      </c>
      <c r="D21" s="14" t="s">
        <v>29</v>
      </c>
      <c r="E21" s="18">
        <v>30000</v>
      </c>
      <c r="F21" s="16">
        <v>0.19</v>
      </c>
      <c r="G21" s="17">
        <f t="shared" si="0"/>
        <v>5700</v>
      </c>
    </row>
    <row r="22" spans="1:7" ht="90" x14ac:dyDescent="0.25">
      <c r="A22" s="13">
        <v>9</v>
      </c>
      <c r="B22" s="14" t="s">
        <v>30</v>
      </c>
      <c r="C22" s="14" t="s">
        <v>31</v>
      </c>
      <c r="D22" s="13" t="s">
        <v>19</v>
      </c>
      <c r="E22" s="18">
        <v>30000</v>
      </c>
      <c r="F22" s="16">
        <v>16.14</v>
      </c>
      <c r="G22" s="17">
        <f t="shared" si="0"/>
        <v>484200</v>
      </c>
    </row>
    <row r="23" spans="1:7" ht="60" x14ac:dyDescent="0.25">
      <c r="A23" s="13">
        <v>10</v>
      </c>
      <c r="B23" s="14" t="s">
        <v>32</v>
      </c>
      <c r="C23" s="14" t="s">
        <v>33</v>
      </c>
      <c r="D23" s="13" t="s">
        <v>34</v>
      </c>
      <c r="E23" s="18">
        <v>250000</v>
      </c>
      <c r="F23" s="16">
        <v>0.18</v>
      </c>
      <c r="G23" s="17">
        <f t="shared" si="0"/>
        <v>45000</v>
      </c>
    </row>
    <row r="24" spans="1:7" ht="90" x14ac:dyDescent="0.25">
      <c r="A24" s="13">
        <v>11</v>
      </c>
      <c r="B24" s="14" t="s">
        <v>35</v>
      </c>
      <c r="C24" s="14" t="s">
        <v>36</v>
      </c>
      <c r="D24" s="13" t="s">
        <v>19</v>
      </c>
      <c r="E24" s="18">
        <v>250000</v>
      </c>
      <c r="F24" s="16">
        <v>0.34</v>
      </c>
      <c r="G24" s="17">
        <f t="shared" si="0"/>
        <v>85000</v>
      </c>
    </row>
    <row r="25" spans="1:7" ht="75" x14ac:dyDescent="0.25">
      <c r="A25" s="14" t="s">
        <v>37</v>
      </c>
      <c r="B25" s="14" t="s">
        <v>38</v>
      </c>
      <c r="C25" s="14" t="s">
        <v>39</v>
      </c>
      <c r="D25" s="13" t="s">
        <v>19</v>
      </c>
      <c r="E25" s="18">
        <v>200000</v>
      </c>
      <c r="F25" s="16">
        <v>0.34</v>
      </c>
      <c r="G25" s="17">
        <f t="shared" si="0"/>
        <v>68000</v>
      </c>
    </row>
    <row r="26" spans="1:7" ht="75" x14ac:dyDescent="0.25">
      <c r="A26" s="13">
        <v>13</v>
      </c>
      <c r="B26" s="14" t="s">
        <v>40</v>
      </c>
      <c r="C26" s="14" t="s">
        <v>41</v>
      </c>
      <c r="D26" s="13" t="s">
        <v>19</v>
      </c>
      <c r="E26" s="18">
        <v>50000</v>
      </c>
      <c r="F26" s="16">
        <v>0.39</v>
      </c>
      <c r="G26" s="17">
        <f t="shared" si="0"/>
        <v>19500</v>
      </c>
    </row>
    <row r="27" spans="1:7" ht="105" x14ac:dyDescent="0.25">
      <c r="A27" s="14" t="s">
        <v>42</v>
      </c>
      <c r="B27" s="14" t="s">
        <v>43</v>
      </c>
      <c r="C27" s="14" t="s">
        <v>44</v>
      </c>
      <c r="D27" s="14" t="s">
        <v>29</v>
      </c>
      <c r="E27" s="18">
        <v>1500</v>
      </c>
      <c r="F27" s="16">
        <v>55.88</v>
      </c>
      <c r="G27" s="17">
        <f t="shared" si="0"/>
        <v>83820</v>
      </c>
    </row>
    <row r="28" spans="1:7" ht="105" x14ac:dyDescent="0.25">
      <c r="A28" s="13">
        <v>15</v>
      </c>
      <c r="B28" s="14" t="s">
        <v>45</v>
      </c>
      <c r="C28" s="14" t="s">
        <v>46</v>
      </c>
      <c r="D28" s="13" t="s">
        <v>19</v>
      </c>
      <c r="E28" s="18">
        <v>1500</v>
      </c>
      <c r="F28" s="16">
        <v>83.43</v>
      </c>
      <c r="G28" s="17">
        <f t="shared" si="0"/>
        <v>125145.00000000001</v>
      </c>
    </row>
    <row r="29" spans="1:7" ht="75" x14ac:dyDescent="0.25">
      <c r="A29" s="13">
        <v>16</v>
      </c>
      <c r="B29" s="14" t="s">
        <v>47</v>
      </c>
      <c r="C29" s="14" t="s">
        <v>48</v>
      </c>
      <c r="D29" s="13" t="s">
        <v>19</v>
      </c>
      <c r="E29" s="18">
        <v>800</v>
      </c>
      <c r="F29" s="16">
        <v>275.81</v>
      </c>
      <c r="G29" s="17">
        <f t="shared" si="0"/>
        <v>220648</v>
      </c>
    </row>
    <row r="30" spans="1:7" ht="90" x14ac:dyDescent="0.25">
      <c r="A30" s="13">
        <v>17</v>
      </c>
      <c r="B30" s="14" t="s">
        <v>49</v>
      </c>
      <c r="C30" s="14" t="s">
        <v>50</v>
      </c>
      <c r="D30" s="13" t="s">
        <v>19</v>
      </c>
      <c r="E30" s="18">
        <v>800</v>
      </c>
      <c r="F30" s="16">
        <v>11.39</v>
      </c>
      <c r="G30" s="17">
        <f t="shared" si="0"/>
        <v>9112</v>
      </c>
    </row>
    <row r="31" spans="1:7" ht="75" x14ac:dyDescent="0.25">
      <c r="A31" s="14" t="s">
        <v>51</v>
      </c>
      <c r="B31" s="14" t="s">
        <v>52</v>
      </c>
      <c r="C31" s="14" t="s">
        <v>53</v>
      </c>
      <c r="D31" s="14" t="s">
        <v>54</v>
      </c>
      <c r="E31" s="18">
        <v>800</v>
      </c>
      <c r="F31" s="16">
        <v>12.98</v>
      </c>
      <c r="G31" s="17">
        <f t="shared" si="0"/>
        <v>10384</v>
      </c>
    </row>
    <row r="32" spans="1:7" ht="75" x14ac:dyDescent="0.25">
      <c r="A32" s="14" t="s">
        <v>55</v>
      </c>
      <c r="B32" s="14" t="s">
        <v>56</v>
      </c>
      <c r="C32" s="14" t="s">
        <v>57</v>
      </c>
      <c r="D32" s="14" t="s">
        <v>54</v>
      </c>
      <c r="E32" s="18">
        <v>800</v>
      </c>
      <c r="F32" s="16">
        <v>3.62</v>
      </c>
      <c r="G32" s="17">
        <f t="shared" si="0"/>
        <v>2896</v>
      </c>
    </row>
    <row r="33" spans="1:7" ht="15.75" x14ac:dyDescent="0.25">
      <c r="A33" s="10"/>
      <c r="B33" s="19"/>
      <c r="C33" s="20"/>
      <c r="D33" s="19"/>
      <c r="E33" s="10"/>
      <c r="F33" s="11"/>
      <c r="G33" s="21"/>
    </row>
    <row r="34" spans="1:7" ht="15.75" x14ac:dyDescent="0.25">
      <c r="A34" s="2" t="s">
        <v>10</v>
      </c>
      <c r="B34" s="2"/>
      <c r="C34" s="2"/>
      <c r="D34" s="2"/>
      <c r="E34" s="2"/>
      <c r="F34" s="2"/>
      <c r="G34" s="22">
        <f>SUM(G14:G32)</f>
        <v>4087905</v>
      </c>
    </row>
    <row r="35" spans="1:7" ht="34.5" customHeight="1" x14ac:dyDescent="0.25">
      <c r="A35" s="1" t="s">
        <v>58</v>
      </c>
      <c r="B35" s="1"/>
      <c r="C35" s="1"/>
      <c r="D35" s="1"/>
      <c r="E35" s="1"/>
      <c r="F35" s="1"/>
      <c r="G35" s="1"/>
    </row>
  </sheetData>
  <mergeCells count="3">
    <mergeCell ref="A11:G11"/>
    <mergeCell ref="A34:F34"/>
    <mergeCell ref="A35:G35"/>
  </mergeCells>
  <printOptions horizontalCentered="1"/>
  <pageMargins left="0.9055118110236221" right="0.51181102362204722" top="0.78740157480314965" bottom="0.78740157480314965" header="0.51181102362204722" footer="0.51181102362204722"/>
  <pageSetup paperSize="9" scale="70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Usuario</cp:lastModifiedBy>
  <cp:revision>5</cp:revision>
  <cp:lastPrinted>2025-02-14T12:35:45Z</cp:lastPrinted>
  <dcterms:created xsi:type="dcterms:W3CDTF">2024-09-30T16:03:40Z</dcterms:created>
  <dcterms:modified xsi:type="dcterms:W3CDTF">2025-02-14T12:35:48Z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