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4076-22 - Aquisição de Medicamentos (PSÍQUICOS E ANTÍDOTOS)\PP xxx - 22\"/>
    </mc:Choice>
  </mc:AlternateContent>
  <bookViews>
    <workbookView xWindow="0" yWindow="0" windowWidth="20445" windowHeight="7680"/>
  </bookViews>
  <sheets>
    <sheet name="Plan1" sheetId="1" r:id="rId1"/>
  </sheets>
  <definedNames>
    <definedName name="_xlnm.Print_Area" localSheetId="0">Plan1!$A$1:$G$59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10" i="1"/>
  <c r="G57" i="1" l="1"/>
</calcChain>
</file>

<file path=xl/sharedStrings.xml><?xml version="1.0" encoding="utf-8"?>
<sst xmlns="http://schemas.openxmlformats.org/spreadsheetml/2006/main" count="111" uniqueCount="67">
  <si>
    <t>ITEM</t>
  </si>
  <si>
    <t>CATMAT</t>
  </si>
  <si>
    <t>DESCRIÇÃO</t>
  </si>
  <si>
    <t>UNIDADE</t>
  </si>
  <si>
    <t>QTDE</t>
  </si>
  <si>
    <t>Comprimido</t>
  </si>
  <si>
    <t>Frasco</t>
  </si>
  <si>
    <t>Cápsula</t>
  </si>
  <si>
    <t>Ampola</t>
  </si>
  <si>
    <t>VALOR TOTAL</t>
  </si>
  <si>
    <t>ESTADO DO RIO DE JANEIRO</t>
  </si>
  <si>
    <t>MUNICÍPIO DE ITABORAÍ</t>
  </si>
  <si>
    <t>SECRETARA MUNICIPAL DE SAÚDE</t>
  </si>
  <si>
    <t>Alprazolam 0,5 mg comprimido</t>
  </si>
  <si>
    <t>Amitriptilina, cloridato 25 mg comprimido</t>
  </si>
  <si>
    <t> 270140</t>
  </si>
  <si>
    <t>Biperideno 2 mg, comprimido</t>
  </si>
  <si>
    <t>Biperideno, lactato 5 mg/mL solução injetável intravenosa e intramuscular 1 mL</t>
  </si>
  <si>
    <t>Bupropiona, cloridrato, 150 mg, comprimido de liberação prolongada</t>
  </si>
  <si>
    <t>Carbamazepina 20 mg/mL, suspensão oral Fr. 100 mL</t>
  </si>
  <si>
    <t>Carbamazepina 200 mg, comprimido</t>
  </si>
  <si>
    <t>Carbonato de Lítio 300 mg, comprimido</t>
  </si>
  <si>
    <t>Clonazepam 2 mg comprimido</t>
  </si>
  <si>
    <t> 270120</t>
  </si>
  <si>
    <t>Clonazepam 2,5 mg/mL, solução oral - gotas Fr. 20 mL</t>
  </si>
  <si>
    <t>Clorpromazina, Cloridrato 5 mg/mL solução intramuscular 5 mL</t>
  </si>
  <si>
    <t>Clorpromazina, Cloridrato, 100 mg, comprimido</t>
  </si>
  <si>
    <t>Clorpromazina, Cloridrato, 25 mg, comprimido</t>
  </si>
  <si>
    <t>Diazepam 10 mg comprimido</t>
  </si>
  <si>
    <t>Diazepam 5 mg/mL solução injetável intravenosa e intramuscular 2 mL</t>
  </si>
  <si>
    <t>Escitalopram, oxalato 10 mg comprimido revestido</t>
  </si>
  <si>
    <t>Fenitoína 50 mg/mL solução injetável intravenosa e intramuscular 5 mL</t>
  </si>
  <si>
    <t>Fenitoína Sódica 100mg, comprimido</t>
  </si>
  <si>
    <t>Fenobarbital 100 mg, comprimido</t>
  </si>
  <si>
    <t>Fenobarbital 40 mg/mL, solução oral Fr. 20 mL</t>
  </si>
  <si>
    <t>Fenobarbital sódico 100 mg/mL solução injetável intravenosa e intramuscular 2 mL</t>
  </si>
  <si>
    <t>Flufenazina 25 mg/mL, solução injetável intramuscular e subcutânea 1mL.</t>
  </si>
  <si>
    <t>Flumazenil 0,1 mg/mL solução injetável intravenosa 5 mL</t>
  </si>
  <si>
    <t>Fluoxetina, Cloridrato, 20 mg, comprimido</t>
  </si>
  <si>
    <t>Haloperidol 1 mg, comprimido</t>
  </si>
  <si>
    <t>Haloperidol 2 mg/mL, solução oral gotas Fr. 20 mL</t>
  </si>
  <si>
    <t>Haloperidol 5 mg, comprimido</t>
  </si>
  <si>
    <t>Haloperidol 5 mg/mL solução injetável intramuscular 1 mL</t>
  </si>
  <si>
    <t>Haloperidol, Decanoato 50 mg/mL solução injetável intramuscular 1 mL</t>
  </si>
  <si>
    <t>Levodopa 100 mg associada a Benserazida 25 mg, comprimido</t>
  </si>
  <si>
    <t>Levodopa 200 mg associada a Benserazida 50 mg, comprimido</t>
  </si>
  <si>
    <t>Levodopa 200 mg associada a Carbidopa 50 mg, comprimido</t>
  </si>
  <si>
    <t>Levodopa 250 mg associada a Carbidopa 25 mg, comprimido</t>
  </si>
  <si>
    <t>Levomepromazina, maleato 100 mg, comprimido</t>
  </si>
  <si>
    <t>Levomepromazina, maleato 25 mg comprimido</t>
  </si>
  <si>
    <t>Levomepromazina, maleato 40 mg/mL solução oral Fr. 20 mL</t>
  </si>
  <si>
    <t>Midazolam, cloridrato 5 mg/mL solução injetável intravenosa, intramuscular e solução para administração retal 3 mL</t>
  </si>
  <si>
    <t>Naloxona, cloridrato 0,4 mg/mL solução injetável intravenosa, intramuscular e subcutânea 1 mL</t>
  </si>
  <si>
    <t> 271606</t>
  </si>
  <si>
    <t>Nortriptilina, Cloridrato 25 mg comprimido</t>
  </si>
  <si>
    <t> 271607</t>
  </si>
  <si>
    <t>Nortriptilina, Cloridrato 75 mg comprimido</t>
  </si>
  <si>
    <t>Periciazina 40 mg/mL (4%) solução oral gotas Fr. 20 mL</t>
  </si>
  <si>
    <t>Risperidona 1 mg comprimido</t>
  </si>
  <si>
    <t>Risperidona 1 mg/mL solução oral gotas 30 mL com pipeta dosadora</t>
  </si>
  <si>
    <t>Sertralina 25mg comprimido</t>
  </si>
  <si>
    <t>Valproato de Sódio 250 mg cápsula</t>
  </si>
  <si>
    <t>Valproato de Sódio 50 mg/mL xarope Fr. 100 mL</t>
  </si>
  <si>
    <t>Valproato de Sódio 500 mg comprimido revestido</t>
  </si>
  <si>
    <t>VALOR UNIT.</t>
  </si>
  <si>
    <t>ANEXO DO TERMO DE REFERENCIA / ESTIMADO DA ADMINISTRAÇÃO</t>
  </si>
  <si>
    <t>VALOR TOTAL POR EXTENSO: setecentos e noventa e sete mil, seiscentos e cinquenta e oito reais e cinquenta e três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</si>
</sst>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44" fontId="7" fillId="0" borderId="4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0</xdr:row>
      <xdr:rowOff>95250</xdr:rowOff>
    </xdr:from>
    <xdr:to>
      <xdr:col>1</xdr:col>
      <xdr:colOff>783590</xdr:colOff>
      <xdr:row>4</xdr:row>
      <xdr:rowOff>175895</xdr:rowOff>
    </xdr:to>
    <xdr:pic>
      <xdr:nvPicPr>
        <xdr:cNvPr id="2" name="image1.jpg" descr="A description..."/>
        <xdr:cNvPicPr/>
      </xdr:nvPicPr>
      <xdr:blipFill>
        <a:blip xmlns:r="http://schemas.openxmlformats.org/officeDocument/2006/relationships" r:embed="rId1"/>
        <a:srcRect r="60875"/>
        <a:stretch>
          <a:fillRect/>
        </a:stretch>
      </xdr:blipFill>
      <xdr:spPr bwMode="auto">
        <a:xfrm>
          <a:off x="492125" y="95250"/>
          <a:ext cx="894715" cy="84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Normal="100" zoomScaleSheetLayoutView="100" workbookViewId="0">
      <selection activeCell="C63" sqref="C63"/>
    </sheetView>
  </sheetViews>
  <sheetFormatPr defaultRowHeight="15" x14ac:dyDescent="0.25"/>
  <cols>
    <col min="1" max="1" width="9.140625" style="2"/>
    <col min="2" max="2" width="12.5703125" style="2" customWidth="1"/>
    <col min="3" max="3" width="52.5703125" style="3" customWidth="1"/>
    <col min="4" max="4" width="12.7109375" style="2" customWidth="1"/>
    <col min="5" max="5" width="9.85546875" style="2" customWidth="1"/>
    <col min="6" max="6" width="16.140625" customWidth="1"/>
    <col min="7" max="7" width="22.42578125" customWidth="1"/>
    <col min="8" max="8" width="11.7109375" customWidth="1"/>
  </cols>
  <sheetData>
    <row r="1" spans="1:7" x14ac:dyDescent="0.25">
      <c r="C1" s="4" t="s">
        <v>10</v>
      </c>
    </row>
    <row r="2" spans="1:7" x14ac:dyDescent="0.25">
      <c r="C2" s="5" t="s">
        <v>11</v>
      </c>
    </row>
    <row r="3" spans="1:7" x14ac:dyDescent="0.25">
      <c r="C3" s="4" t="s">
        <v>12</v>
      </c>
    </row>
    <row r="7" spans="1:7" x14ac:dyDescent="0.25">
      <c r="A7" s="6" t="s">
        <v>65</v>
      </c>
      <c r="B7" s="6"/>
      <c r="C7" s="6"/>
      <c r="D7" s="6"/>
      <c r="E7" s="6"/>
      <c r="F7" s="6"/>
      <c r="G7" s="6"/>
    </row>
    <row r="8" spans="1:7" ht="15.75" thickBot="1" x14ac:dyDescent="0.3"/>
    <row r="9" spans="1:7" ht="15.75" thickBot="1" x14ac:dyDescent="0.3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64</v>
      </c>
      <c r="G9" s="8" t="s">
        <v>9</v>
      </c>
    </row>
    <row r="10" spans="1:7" ht="15.75" thickBot="1" x14ac:dyDescent="0.3">
      <c r="A10" s="1">
        <v>1</v>
      </c>
      <c r="B10" s="9">
        <v>271357</v>
      </c>
      <c r="C10" s="10" t="s">
        <v>13</v>
      </c>
      <c r="D10" s="11" t="s">
        <v>5</v>
      </c>
      <c r="E10" s="12">
        <v>200000</v>
      </c>
      <c r="F10" s="17">
        <v>0.13</v>
      </c>
      <c r="G10" s="15">
        <f>F10*E10</f>
        <v>26000</v>
      </c>
    </row>
    <row r="11" spans="1:7" ht="15.75" thickBot="1" x14ac:dyDescent="0.3">
      <c r="A11" s="1">
        <v>2</v>
      </c>
      <c r="B11" s="9">
        <v>267512</v>
      </c>
      <c r="C11" s="13" t="s">
        <v>14</v>
      </c>
      <c r="D11" s="11" t="s">
        <v>5</v>
      </c>
      <c r="E11" s="12">
        <v>12500</v>
      </c>
      <c r="F11" s="17">
        <v>0.06</v>
      </c>
      <c r="G11" s="15">
        <f t="shared" ref="G11:G56" si="0">F11*E11</f>
        <v>750</v>
      </c>
    </row>
    <row r="12" spans="1:7" ht="15.75" thickBot="1" x14ac:dyDescent="0.3">
      <c r="A12" s="1">
        <v>3</v>
      </c>
      <c r="B12" s="9" t="s">
        <v>15</v>
      </c>
      <c r="C12" s="13" t="s">
        <v>16</v>
      </c>
      <c r="D12" s="11" t="s">
        <v>5</v>
      </c>
      <c r="E12" s="12">
        <v>200000</v>
      </c>
      <c r="F12" s="17">
        <v>0.26</v>
      </c>
      <c r="G12" s="15">
        <f t="shared" si="0"/>
        <v>52000</v>
      </c>
    </row>
    <row r="13" spans="1:7" ht="26.25" thickBot="1" x14ac:dyDescent="0.3">
      <c r="A13" s="1">
        <v>4</v>
      </c>
      <c r="B13" s="9">
        <v>270138</v>
      </c>
      <c r="C13" s="13" t="s">
        <v>17</v>
      </c>
      <c r="D13" s="11" t="s">
        <v>8</v>
      </c>
      <c r="E13" s="9">
        <v>300</v>
      </c>
      <c r="F13" s="17">
        <v>2.4900000000000002</v>
      </c>
      <c r="G13" s="15">
        <f t="shared" si="0"/>
        <v>747.00000000000011</v>
      </c>
    </row>
    <row r="14" spans="1:7" ht="26.25" thickBot="1" x14ac:dyDescent="0.3">
      <c r="A14" s="1">
        <v>5</v>
      </c>
      <c r="B14" s="9">
        <v>460986</v>
      </c>
      <c r="C14" s="13" t="s">
        <v>18</v>
      </c>
      <c r="D14" s="11" t="s">
        <v>5</v>
      </c>
      <c r="E14" s="12">
        <v>1690</v>
      </c>
      <c r="F14" s="17">
        <v>0.47</v>
      </c>
      <c r="G14" s="15">
        <f t="shared" si="0"/>
        <v>794.3</v>
      </c>
    </row>
    <row r="15" spans="1:7" ht="15.75" thickBot="1" x14ac:dyDescent="0.3">
      <c r="A15" s="1">
        <v>6</v>
      </c>
      <c r="B15" s="9">
        <v>272454</v>
      </c>
      <c r="C15" s="13" t="s">
        <v>19</v>
      </c>
      <c r="D15" s="11" t="s">
        <v>6</v>
      </c>
      <c r="E15" s="9">
        <v>510</v>
      </c>
      <c r="F15" s="17">
        <v>10.25</v>
      </c>
      <c r="G15" s="15">
        <f t="shared" si="0"/>
        <v>5227.5</v>
      </c>
    </row>
    <row r="16" spans="1:7" ht="15.75" thickBot="1" x14ac:dyDescent="0.3">
      <c r="A16" s="1">
        <v>7</v>
      </c>
      <c r="B16" s="9">
        <v>267618</v>
      </c>
      <c r="C16" s="13" t="s">
        <v>20</v>
      </c>
      <c r="D16" s="11" t="s">
        <v>5</v>
      </c>
      <c r="E16" s="12">
        <v>408675</v>
      </c>
      <c r="F16" s="17">
        <v>0.22</v>
      </c>
      <c r="G16" s="15">
        <f t="shared" si="0"/>
        <v>89908.5</v>
      </c>
    </row>
    <row r="17" spans="1:7" ht="15.75" thickBot="1" x14ac:dyDescent="0.3">
      <c r="A17" s="1">
        <v>8</v>
      </c>
      <c r="B17" s="9">
        <v>267621</v>
      </c>
      <c r="C17" s="13" t="s">
        <v>21</v>
      </c>
      <c r="D17" s="11" t="s">
        <v>5</v>
      </c>
      <c r="E17" s="12">
        <v>22000</v>
      </c>
      <c r="F17" s="17">
        <v>0.31</v>
      </c>
      <c r="G17" s="15">
        <f t="shared" si="0"/>
        <v>6820</v>
      </c>
    </row>
    <row r="18" spans="1:7" ht="15.75" thickBot="1" x14ac:dyDescent="0.3">
      <c r="A18" s="1">
        <v>9</v>
      </c>
      <c r="B18" s="9">
        <v>270119</v>
      </c>
      <c r="C18" s="13" t="s">
        <v>22</v>
      </c>
      <c r="D18" s="11" t="s">
        <v>5</v>
      </c>
      <c r="E18" s="9">
        <v>230</v>
      </c>
      <c r="F18" s="17">
        <v>0.06</v>
      </c>
      <c r="G18" s="15">
        <f t="shared" si="0"/>
        <v>13.799999999999999</v>
      </c>
    </row>
    <row r="19" spans="1:7" ht="15.75" thickBot="1" x14ac:dyDescent="0.3">
      <c r="A19" s="1">
        <v>10</v>
      </c>
      <c r="B19" s="9" t="s">
        <v>23</v>
      </c>
      <c r="C19" s="13" t="s">
        <v>24</v>
      </c>
      <c r="D19" s="11" t="s">
        <v>6</v>
      </c>
      <c r="E19" s="12">
        <v>1330</v>
      </c>
      <c r="F19" s="17">
        <v>3.15</v>
      </c>
      <c r="G19" s="15">
        <f t="shared" si="0"/>
        <v>4189.5</v>
      </c>
    </row>
    <row r="20" spans="1:7" ht="26.25" thickBot="1" x14ac:dyDescent="0.3">
      <c r="A20" s="1">
        <v>11</v>
      </c>
      <c r="B20" s="9">
        <v>268069</v>
      </c>
      <c r="C20" s="13" t="s">
        <v>25</v>
      </c>
      <c r="D20" s="11" t="s">
        <v>8</v>
      </c>
      <c r="E20" s="9">
        <v>800</v>
      </c>
      <c r="F20" s="17">
        <v>2.59</v>
      </c>
      <c r="G20" s="15">
        <f t="shared" si="0"/>
        <v>2072</v>
      </c>
    </row>
    <row r="21" spans="1:7" ht="15.75" thickBot="1" x14ac:dyDescent="0.3">
      <c r="A21" s="1">
        <v>12</v>
      </c>
      <c r="B21" s="9">
        <v>267638</v>
      </c>
      <c r="C21" s="13" t="s">
        <v>26</v>
      </c>
      <c r="D21" s="11" t="s">
        <v>5</v>
      </c>
      <c r="E21" s="9">
        <v>150</v>
      </c>
      <c r="F21" s="17">
        <v>0.3</v>
      </c>
      <c r="G21" s="15">
        <f t="shared" si="0"/>
        <v>45</v>
      </c>
    </row>
    <row r="22" spans="1:7" ht="15.75" thickBot="1" x14ac:dyDescent="0.3">
      <c r="A22" s="1">
        <v>13</v>
      </c>
      <c r="B22" s="9">
        <v>267635</v>
      </c>
      <c r="C22" s="13" t="s">
        <v>27</v>
      </c>
      <c r="D22" s="11" t="s">
        <v>5</v>
      </c>
      <c r="E22" s="12">
        <v>50000</v>
      </c>
      <c r="F22" s="17">
        <v>0.24</v>
      </c>
      <c r="G22" s="15">
        <f t="shared" si="0"/>
        <v>12000</v>
      </c>
    </row>
    <row r="23" spans="1:7" ht="15.75" thickBot="1" x14ac:dyDescent="0.3">
      <c r="A23" s="1">
        <v>14</v>
      </c>
      <c r="B23" s="9">
        <v>267197</v>
      </c>
      <c r="C23" s="13" t="s">
        <v>28</v>
      </c>
      <c r="D23" s="11" t="s">
        <v>5</v>
      </c>
      <c r="E23" s="12">
        <v>250000</v>
      </c>
      <c r="F23" s="17">
        <v>0.09</v>
      </c>
      <c r="G23" s="15">
        <f t="shared" si="0"/>
        <v>22500</v>
      </c>
    </row>
    <row r="24" spans="1:7" ht="26.25" thickBot="1" x14ac:dyDescent="0.3">
      <c r="A24" s="1">
        <v>15</v>
      </c>
      <c r="B24" s="9">
        <v>267194</v>
      </c>
      <c r="C24" s="13" t="s">
        <v>29</v>
      </c>
      <c r="D24" s="11" t="s">
        <v>8</v>
      </c>
      <c r="E24" s="12">
        <v>2700</v>
      </c>
      <c r="F24" s="17">
        <v>0.87</v>
      </c>
      <c r="G24" s="15">
        <f t="shared" si="0"/>
        <v>2349</v>
      </c>
    </row>
    <row r="25" spans="1:7" ht="15.75" thickBot="1" x14ac:dyDescent="0.3">
      <c r="A25" s="1">
        <v>16</v>
      </c>
      <c r="B25" s="9">
        <v>291770</v>
      </c>
      <c r="C25" s="10" t="s">
        <v>30</v>
      </c>
      <c r="D25" s="11" t="s">
        <v>5</v>
      </c>
      <c r="E25" s="9">
        <v>500</v>
      </c>
      <c r="F25" s="17">
        <v>0.23</v>
      </c>
      <c r="G25" s="15">
        <f t="shared" si="0"/>
        <v>115</v>
      </c>
    </row>
    <row r="26" spans="1:7" ht="26.25" thickBot="1" x14ac:dyDescent="0.3">
      <c r="A26" s="1">
        <v>17</v>
      </c>
      <c r="B26" s="9">
        <v>267107</v>
      </c>
      <c r="C26" s="13" t="s">
        <v>31</v>
      </c>
      <c r="D26" s="11" t="s">
        <v>8</v>
      </c>
      <c r="E26" s="9">
        <v>900</v>
      </c>
      <c r="F26" s="17">
        <v>3.95</v>
      </c>
      <c r="G26" s="15">
        <f t="shared" si="0"/>
        <v>3555</v>
      </c>
    </row>
    <row r="27" spans="1:7" ht="15.75" thickBot="1" x14ac:dyDescent="0.3">
      <c r="A27" s="1">
        <v>18</v>
      </c>
      <c r="B27" s="9">
        <v>267657</v>
      </c>
      <c r="C27" s="13" t="s">
        <v>32</v>
      </c>
      <c r="D27" s="11" t="s">
        <v>5</v>
      </c>
      <c r="E27" s="12">
        <v>6470</v>
      </c>
      <c r="F27" s="17">
        <v>0.13</v>
      </c>
      <c r="G27" s="15">
        <f t="shared" si="0"/>
        <v>841.1</v>
      </c>
    </row>
    <row r="28" spans="1:7" ht="15.75" thickBot="1" x14ac:dyDescent="0.3">
      <c r="A28" s="1">
        <v>20</v>
      </c>
      <c r="B28" s="9">
        <v>267660</v>
      </c>
      <c r="C28" s="13" t="s">
        <v>33</v>
      </c>
      <c r="D28" s="11" t="s">
        <v>5</v>
      </c>
      <c r="E28" s="12">
        <v>200000</v>
      </c>
      <c r="F28" s="17">
        <v>0.19</v>
      </c>
      <c r="G28" s="15">
        <f t="shared" si="0"/>
        <v>38000</v>
      </c>
    </row>
    <row r="29" spans="1:7" ht="15.75" thickBot="1" x14ac:dyDescent="0.3">
      <c r="A29" s="1">
        <v>21</v>
      </c>
      <c r="B29" s="9">
        <v>300723</v>
      </c>
      <c r="C29" s="13" t="s">
        <v>34</v>
      </c>
      <c r="D29" s="11" t="s">
        <v>6</v>
      </c>
      <c r="E29" s="9">
        <v>600</v>
      </c>
      <c r="F29" s="17">
        <v>3.84</v>
      </c>
      <c r="G29" s="15">
        <f t="shared" si="0"/>
        <v>2304</v>
      </c>
    </row>
    <row r="30" spans="1:7" ht="26.25" thickBot="1" x14ac:dyDescent="0.3">
      <c r="A30" s="1">
        <v>22</v>
      </c>
      <c r="B30" s="9">
        <v>300725</v>
      </c>
      <c r="C30" s="10" t="s">
        <v>35</v>
      </c>
      <c r="D30" s="11" t="s">
        <v>8</v>
      </c>
      <c r="E30" s="9">
        <v>200</v>
      </c>
      <c r="F30" s="17">
        <v>2.42</v>
      </c>
      <c r="G30" s="15">
        <f t="shared" si="0"/>
        <v>484</v>
      </c>
    </row>
    <row r="31" spans="1:7" ht="26.25" thickBot="1" x14ac:dyDescent="0.3">
      <c r="A31" s="1">
        <v>23</v>
      </c>
      <c r="B31" s="9">
        <v>271118</v>
      </c>
      <c r="C31" s="10" t="s">
        <v>36</v>
      </c>
      <c r="D31" s="11" t="s">
        <v>8</v>
      </c>
      <c r="E31" s="9">
        <v>500</v>
      </c>
      <c r="F31" s="17">
        <v>6.01</v>
      </c>
      <c r="G31" s="15">
        <f t="shared" si="0"/>
        <v>3005</v>
      </c>
    </row>
    <row r="32" spans="1:7" ht="15.75" thickBot="1" x14ac:dyDescent="0.3">
      <c r="A32" s="1">
        <v>24</v>
      </c>
      <c r="B32" s="9">
        <v>268510</v>
      </c>
      <c r="C32" s="10" t="s">
        <v>37</v>
      </c>
      <c r="D32" s="11" t="s">
        <v>8</v>
      </c>
      <c r="E32" s="12">
        <v>1000</v>
      </c>
      <c r="F32" s="17">
        <v>9.5</v>
      </c>
      <c r="G32" s="15">
        <f t="shared" si="0"/>
        <v>9500</v>
      </c>
    </row>
    <row r="33" spans="1:7" ht="15.75" thickBot="1" x14ac:dyDescent="0.3">
      <c r="A33" s="1">
        <v>25</v>
      </c>
      <c r="B33" s="9">
        <v>273009</v>
      </c>
      <c r="C33" s="13" t="s">
        <v>38</v>
      </c>
      <c r="D33" s="11" t="s">
        <v>7</v>
      </c>
      <c r="E33" s="12">
        <v>176245</v>
      </c>
      <c r="F33" s="17">
        <v>0.09</v>
      </c>
      <c r="G33" s="15">
        <f t="shared" si="0"/>
        <v>15862.05</v>
      </c>
    </row>
    <row r="34" spans="1:7" ht="15.75" thickBot="1" x14ac:dyDescent="0.3">
      <c r="A34" s="1">
        <v>26</v>
      </c>
      <c r="B34" s="9">
        <v>267670</v>
      </c>
      <c r="C34" s="13" t="s">
        <v>39</v>
      </c>
      <c r="D34" s="11" t="s">
        <v>5</v>
      </c>
      <c r="E34" s="12">
        <v>6000</v>
      </c>
      <c r="F34" s="17">
        <v>0.17</v>
      </c>
      <c r="G34" s="15">
        <f t="shared" si="0"/>
        <v>1020.0000000000001</v>
      </c>
    </row>
    <row r="35" spans="1:7" ht="15.75" thickBot="1" x14ac:dyDescent="0.3">
      <c r="A35" s="1">
        <v>27</v>
      </c>
      <c r="B35" s="9">
        <v>292195</v>
      </c>
      <c r="C35" s="13" t="s">
        <v>40</v>
      </c>
      <c r="D35" s="11" t="s">
        <v>6</v>
      </c>
      <c r="E35" s="9">
        <v>600</v>
      </c>
      <c r="F35" s="17">
        <v>3.99</v>
      </c>
      <c r="G35" s="15">
        <f t="shared" si="0"/>
        <v>2394</v>
      </c>
    </row>
    <row r="36" spans="1:7" ht="15.75" thickBot="1" x14ac:dyDescent="0.3">
      <c r="A36" s="1">
        <v>28</v>
      </c>
      <c r="B36" s="9">
        <v>267669</v>
      </c>
      <c r="C36" s="13" t="s">
        <v>41</v>
      </c>
      <c r="D36" s="11" t="s">
        <v>5</v>
      </c>
      <c r="E36" s="12">
        <v>300000</v>
      </c>
      <c r="F36" s="17">
        <v>0.26</v>
      </c>
      <c r="G36" s="15">
        <f t="shared" si="0"/>
        <v>78000</v>
      </c>
    </row>
    <row r="37" spans="1:7" ht="15.75" thickBot="1" x14ac:dyDescent="0.3">
      <c r="A37" s="1">
        <v>29</v>
      </c>
      <c r="B37" s="9">
        <v>292196</v>
      </c>
      <c r="C37" s="10" t="s">
        <v>42</v>
      </c>
      <c r="D37" s="11" t="s">
        <v>8</v>
      </c>
      <c r="E37" s="12">
        <v>1000</v>
      </c>
      <c r="F37" s="17">
        <v>3.07</v>
      </c>
      <c r="G37" s="15">
        <f t="shared" si="0"/>
        <v>3070</v>
      </c>
    </row>
    <row r="38" spans="1:7" ht="26.25" thickBot="1" x14ac:dyDescent="0.3">
      <c r="A38" s="1">
        <v>30</v>
      </c>
      <c r="B38" s="9">
        <v>292194</v>
      </c>
      <c r="C38" s="13" t="s">
        <v>43</v>
      </c>
      <c r="D38" s="11" t="s">
        <v>8</v>
      </c>
      <c r="E38" s="12">
        <v>8000</v>
      </c>
      <c r="F38" s="17">
        <v>7.06</v>
      </c>
      <c r="G38" s="15">
        <f t="shared" si="0"/>
        <v>56480</v>
      </c>
    </row>
    <row r="39" spans="1:7" ht="26.25" thickBot="1" x14ac:dyDescent="0.3">
      <c r="A39" s="1">
        <v>31</v>
      </c>
      <c r="B39" s="9">
        <v>433280</v>
      </c>
      <c r="C39" s="13" t="s">
        <v>44</v>
      </c>
      <c r="D39" s="11" t="s">
        <v>5</v>
      </c>
      <c r="E39" s="12">
        <v>8000</v>
      </c>
      <c r="F39" s="17">
        <v>1.1599999999999999</v>
      </c>
      <c r="G39" s="15">
        <f t="shared" si="0"/>
        <v>9280</v>
      </c>
    </row>
    <row r="40" spans="1:7" ht="26.25" thickBot="1" x14ac:dyDescent="0.3">
      <c r="A40" s="1">
        <v>32</v>
      </c>
      <c r="B40" s="9">
        <v>270126</v>
      </c>
      <c r="C40" s="13" t="s">
        <v>45</v>
      </c>
      <c r="D40" s="11" t="s">
        <v>5</v>
      </c>
      <c r="E40" s="12">
        <v>50000</v>
      </c>
      <c r="F40" s="17">
        <v>1.86</v>
      </c>
      <c r="G40" s="15">
        <f t="shared" si="0"/>
        <v>93000</v>
      </c>
    </row>
    <row r="41" spans="1:7" ht="26.25" thickBot="1" x14ac:dyDescent="0.3">
      <c r="A41" s="1">
        <v>33</v>
      </c>
      <c r="B41" s="9">
        <v>270129</v>
      </c>
      <c r="C41" s="13" t="s">
        <v>46</v>
      </c>
      <c r="D41" s="11" t="s">
        <v>5</v>
      </c>
      <c r="E41" s="12">
        <v>8000</v>
      </c>
      <c r="F41" s="17">
        <v>1.89</v>
      </c>
      <c r="G41" s="15">
        <f t="shared" si="0"/>
        <v>15120</v>
      </c>
    </row>
    <row r="42" spans="1:7" ht="26.25" thickBot="1" x14ac:dyDescent="0.3">
      <c r="A42" s="1">
        <v>34</v>
      </c>
      <c r="B42" s="9">
        <v>270130</v>
      </c>
      <c r="C42" s="13" t="s">
        <v>47</v>
      </c>
      <c r="D42" s="11" t="s">
        <v>5</v>
      </c>
      <c r="E42" s="12">
        <v>3000</v>
      </c>
      <c r="F42" s="17">
        <v>0.87</v>
      </c>
      <c r="G42" s="15">
        <f t="shared" si="0"/>
        <v>2610</v>
      </c>
    </row>
    <row r="43" spans="1:7" ht="15.75" thickBot="1" x14ac:dyDescent="0.3">
      <c r="A43" s="1">
        <v>35</v>
      </c>
      <c r="B43" s="9">
        <v>268129</v>
      </c>
      <c r="C43" s="13" t="s">
        <v>48</v>
      </c>
      <c r="D43" s="11" t="s">
        <v>5</v>
      </c>
      <c r="E43" s="9">
        <v>375</v>
      </c>
      <c r="F43" s="17">
        <v>0.78</v>
      </c>
      <c r="G43" s="15">
        <f t="shared" si="0"/>
        <v>292.5</v>
      </c>
    </row>
    <row r="44" spans="1:7" ht="15.75" thickBot="1" x14ac:dyDescent="0.3">
      <c r="A44" s="1">
        <v>36</v>
      </c>
      <c r="B44" s="9">
        <v>268128</v>
      </c>
      <c r="C44" s="13" t="s">
        <v>49</v>
      </c>
      <c r="D44" s="11" t="s">
        <v>5</v>
      </c>
      <c r="E44" s="12">
        <v>5890</v>
      </c>
      <c r="F44" s="17">
        <v>0.46</v>
      </c>
      <c r="G44" s="15">
        <f t="shared" si="0"/>
        <v>2709.4</v>
      </c>
    </row>
    <row r="45" spans="1:7" ht="26.25" thickBot="1" x14ac:dyDescent="0.3">
      <c r="A45" s="1">
        <v>37</v>
      </c>
      <c r="B45" s="9">
        <v>268130</v>
      </c>
      <c r="C45" s="13" t="s">
        <v>50</v>
      </c>
      <c r="D45" s="11" t="s">
        <v>6</v>
      </c>
      <c r="E45" s="9">
        <v>14</v>
      </c>
      <c r="F45" s="17">
        <v>10.97</v>
      </c>
      <c r="G45" s="15">
        <f t="shared" si="0"/>
        <v>153.58000000000001</v>
      </c>
    </row>
    <row r="46" spans="1:7" ht="26.25" thickBot="1" x14ac:dyDescent="0.3">
      <c r="A46" s="1">
        <v>38</v>
      </c>
      <c r="B46" s="9">
        <v>268481</v>
      </c>
      <c r="C46" s="13" t="s">
        <v>51</v>
      </c>
      <c r="D46" s="11" t="s">
        <v>8</v>
      </c>
      <c r="E46" s="12">
        <v>1300</v>
      </c>
      <c r="F46" s="17">
        <v>5.58</v>
      </c>
      <c r="G46" s="15">
        <f t="shared" si="0"/>
        <v>7254</v>
      </c>
    </row>
    <row r="47" spans="1:7" ht="26.25" thickBot="1" x14ac:dyDescent="0.3">
      <c r="A47" s="1">
        <v>39</v>
      </c>
      <c r="B47" s="9">
        <v>272326</v>
      </c>
      <c r="C47" s="13" t="s">
        <v>52</v>
      </c>
      <c r="D47" s="11" t="s">
        <v>8</v>
      </c>
      <c r="E47" s="9">
        <v>200</v>
      </c>
      <c r="F47" s="17">
        <v>7.4</v>
      </c>
      <c r="G47" s="15">
        <f t="shared" si="0"/>
        <v>1480</v>
      </c>
    </row>
    <row r="48" spans="1:7" ht="15.75" thickBot="1" x14ac:dyDescent="0.3">
      <c r="A48" s="1">
        <v>40</v>
      </c>
      <c r="B48" s="9" t="s">
        <v>53</v>
      </c>
      <c r="C48" s="13" t="s">
        <v>54</v>
      </c>
      <c r="D48" s="11" t="s">
        <v>5</v>
      </c>
      <c r="E48" s="12">
        <v>8000</v>
      </c>
      <c r="F48" s="17">
        <v>0.3</v>
      </c>
      <c r="G48" s="15">
        <f t="shared" si="0"/>
        <v>2400</v>
      </c>
    </row>
    <row r="49" spans="1:7" ht="15.75" thickBot="1" x14ac:dyDescent="0.3">
      <c r="A49" s="1">
        <v>41</v>
      </c>
      <c r="B49" s="9" t="s">
        <v>55</v>
      </c>
      <c r="C49" s="13" t="s">
        <v>56</v>
      </c>
      <c r="D49" s="11" t="s">
        <v>5</v>
      </c>
      <c r="E49" s="12">
        <v>8000</v>
      </c>
      <c r="F49" s="17">
        <v>1.29</v>
      </c>
      <c r="G49" s="15">
        <f t="shared" si="0"/>
        <v>10320</v>
      </c>
    </row>
    <row r="50" spans="1:7" ht="15.75" thickBot="1" x14ac:dyDescent="0.3">
      <c r="A50" s="1">
        <v>42</v>
      </c>
      <c r="B50" s="9">
        <v>300989</v>
      </c>
      <c r="C50" s="13" t="s">
        <v>57</v>
      </c>
      <c r="D50" s="11" t="s">
        <v>6</v>
      </c>
      <c r="E50" s="9">
        <v>800</v>
      </c>
      <c r="F50" s="17">
        <v>21.86</v>
      </c>
      <c r="G50" s="15">
        <f t="shared" si="0"/>
        <v>17488</v>
      </c>
    </row>
    <row r="51" spans="1:7" ht="15.75" thickBot="1" x14ac:dyDescent="0.3">
      <c r="A51" s="1">
        <v>43</v>
      </c>
      <c r="B51" s="9">
        <v>272839</v>
      </c>
      <c r="C51" s="13" t="s">
        <v>58</v>
      </c>
      <c r="D51" s="11" t="s">
        <v>5</v>
      </c>
      <c r="E51" s="9">
        <v>80</v>
      </c>
      <c r="F51" s="17">
        <v>0.11</v>
      </c>
      <c r="G51" s="15">
        <f t="shared" si="0"/>
        <v>8.8000000000000007</v>
      </c>
    </row>
    <row r="52" spans="1:7" ht="26.25" thickBot="1" x14ac:dyDescent="0.3">
      <c r="A52" s="1">
        <v>44</v>
      </c>
      <c r="B52" s="9">
        <v>284106</v>
      </c>
      <c r="C52" s="13" t="s">
        <v>59</v>
      </c>
      <c r="D52" s="11" t="s">
        <v>6</v>
      </c>
      <c r="E52" s="9">
        <v>185</v>
      </c>
      <c r="F52" s="17">
        <v>12.3</v>
      </c>
      <c r="G52" s="15">
        <f t="shared" si="0"/>
        <v>2275.5</v>
      </c>
    </row>
    <row r="53" spans="1:7" ht="15.75" thickBot="1" x14ac:dyDescent="0.3">
      <c r="A53" s="1">
        <v>45</v>
      </c>
      <c r="B53" s="9">
        <v>272364</v>
      </c>
      <c r="C53" s="10" t="s">
        <v>60</v>
      </c>
      <c r="D53" s="11" t="s">
        <v>5</v>
      </c>
      <c r="E53" s="12">
        <v>50000</v>
      </c>
      <c r="F53" s="17">
        <v>0.9</v>
      </c>
      <c r="G53" s="15">
        <f t="shared" si="0"/>
        <v>45000</v>
      </c>
    </row>
    <row r="54" spans="1:7" ht="15.75" thickBot="1" x14ac:dyDescent="0.3">
      <c r="A54" s="1">
        <v>46</v>
      </c>
      <c r="B54" s="9">
        <v>328529</v>
      </c>
      <c r="C54" s="13" t="s">
        <v>61</v>
      </c>
      <c r="D54" s="11" t="s">
        <v>7</v>
      </c>
      <c r="E54" s="12">
        <v>130000</v>
      </c>
      <c r="F54" s="17">
        <v>0.31</v>
      </c>
      <c r="G54" s="15">
        <f t="shared" si="0"/>
        <v>40300</v>
      </c>
    </row>
    <row r="55" spans="1:7" ht="15.75" thickBot="1" x14ac:dyDescent="0.3">
      <c r="A55" s="1">
        <v>47</v>
      </c>
      <c r="B55" s="9">
        <v>328532</v>
      </c>
      <c r="C55" s="13" t="s">
        <v>62</v>
      </c>
      <c r="D55" s="11" t="s">
        <v>6</v>
      </c>
      <c r="E55" s="12">
        <v>3000</v>
      </c>
      <c r="F55" s="17">
        <v>5.04</v>
      </c>
      <c r="G55" s="15">
        <f t="shared" si="0"/>
        <v>15120</v>
      </c>
    </row>
    <row r="56" spans="1:7" ht="15.75" thickBot="1" x14ac:dyDescent="0.3">
      <c r="A56" s="1">
        <v>48</v>
      </c>
      <c r="B56" s="9">
        <v>328530</v>
      </c>
      <c r="C56" s="13" t="s">
        <v>63</v>
      </c>
      <c r="D56" s="11" t="s">
        <v>5</v>
      </c>
      <c r="E56" s="12">
        <v>160000</v>
      </c>
      <c r="F56" s="17">
        <v>0.57999999999999996</v>
      </c>
      <c r="G56" s="15">
        <f t="shared" si="0"/>
        <v>92800</v>
      </c>
    </row>
    <row r="57" spans="1:7" ht="15.75" thickBot="1" x14ac:dyDescent="0.3">
      <c r="A57" s="14" t="s">
        <v>9</v>
      </c>
      <c r="B57" s="14"/>
      <c r="C57" s="14"/>
      <c r="D57" s="14"/>
      <c r="E57" s="14"/>
      <c r="F57" s="14"/>
      <c r="G57" s="16">
        <f>SUM(G10:G56)</f>
        <v>797658.53</v>
      </c>
    </row>
    <row r="58" spans="1:7" ht="15.75" thickBot="1" x14ac:dyDescent="0.3">
      <c r="A58" s="14" t="s">
        <v>66</v>
      </c>
      <c r="B58" s="14"/>
      <c r="C58" s="14"/>
      <c r="D58" s="14"/>
      <c r="E58" s="14"/>
      <c r="F58" s="14"/>
      <c r="G58" s="14"/>
    </row>
  </sheetData>
  <mergeCells count="3">
    <mergeCell ref="A7:G7"/>
    <mergeCell ref="A57:F57"/>
    <mergeCell ref="A58:G58"/>
  </mergeCells>
  <pageMargins left="0.511811024" right="0.511811024" top="0.78740157499999996" bottom="0.78740157499999996" header="0.31496062000000002" footer="0.31496062000000002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2023-03-10T14:08:09Z</cp:lastPrinted>
  <dcterms:created xsi:type="dcterms:W3CDTF">2023-03-08T13:32:37Z</dcterms:created>
  <dcterms:modified xsi:type="dcterms:W3CDTF">2023-03-10T14:08:12Z</dcterms:modified>
</cp:coreProperties>
</file>