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3\ELETRÔNICO\PE xxx-4078-22 - Aquisição de Medicamentos ( VITAMINAS, HORMONIOS,GASTROESOFÁGICOS, LAXATIVOS E EXPECTORANTE)\PP xxx - 2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11" i="1"/>
  <c r="G65" i="1" l="1"/>
</calcChain>
</file>

<file path=xl/sharedStrings.xml><?xml version="1.0" encoding="utf-8"?>
<sst xmlns="http://schemas.openxmlformats.org/spreadsheetml/2006/main" count="121" uniqueCount="74">
  <si>
    <t>ITEM</t>
  </si>
  <si>
    <t>CATMAT</t>
  </si>
  <si>
    <t>DESCRIÇÃO</t>
  </si>
  <si>
    <t>UNIDADE</t>
  </si>
  <si>
    <t>Comprimido</t>
  </si>
  <si>
    <t>Frasco-ampola</t>
  </si>
  <si>
    <t>Frasco</t>
  </si>
  <si>
    <t>Cápsula</t>
  </si>
  <si>
    <t>bisnaga</t>
  </si>
  <si>
    <t>Ampola</t>
  </si>
  <si>
    <t>VALOR TOTAL</t>
  </si>
  <si>
    <t>ESTADO DO RIO DE JANEIRO</t>
  </si>
  <si>
    <t>MUNICÍPIO DE ITABORAÍ</t>
  </si>
  <si>
    <t>SECRETARA MUNICIPAL DE SAÚDE</t>
  </si>
  <si>
    <t>ANEXO DO TERMO DE REFERENCIA / ESTIMADO DA ADMINISTRAÇÃO</t>
  </si>
  <si>
    <t>QUANTIDADE</t>
  </si>
  <si>
    <t>VALOR UNIT.</t>
  </si>
  <si>
    <t>Acetilcisteína 20 mg/mL xarope Fr. 100 mL</t>
  </si>
  <si>
    <t>Ácido Fólico 0,2 mg/mL solução oral gotas Fr. 30 mL</t>
  </si>
  <si>
    <t>Ácido Fólico 5 mg comprimido</t>
  </si>
  <si>
    <t>Água destilada 10 mL solução estéril, apirogênica, injetavél intravenosa</t>
  </si>
  <si>
    <t>Alendronato de sódio 70 mg comprimido</t>
  </si>
  <si>
    <t>Alopurinol 100 mg comprimido</t>
  </si>
  <si>
    <t>Ambroxol, cloridrato 6 mg/mL xarope Fr. 120 mL</t>
  </si>
  <si>
    <t>Atorvastatina 10 mg comprimido</t>
  </si>
  <si>
    <t>Atropina, sulfato 0,25 mg/mL solução injetável intravenosa, intramuscular e subcutânea 1 mL</t>
  </si>
  <si>
    <t>Bicarbonato de sódio 8,4 % solução injetável intravenosa 10 mL</t>
  </si>
  <si>
    <t>Cabergollina 0,5 mg comprimido</t>
  </si>
  <si>
    <t>Carbonato de Cálcio 1250 mg (equivalente a 500 mg de cálcio elementar), comprimido</t>
  </si>
  <si>
    <t>Carbonato de Cálcio 500 mg (CaCO3) associado com vitamina D3 (Colecalciferol) 400 UI, comprimido</t>
  </si>
  <si>
    <t>Carvão Ativado 250 mg, cápsula</t>
  </si>
  <si>
    <t>Cloreto de potássio 10 % solução injetável intravenosa 10 mL</t>
  </si>
  <si>
    <t>Cloreto de sódio 0,9 % solução fisiológica nasal Fr. 30 mL</t>
  </si>
  <si>
    <t>Cloreto de sódio 0,9 % solução injetável intravenosa 10 mL</t>
  </si>
  <si>
    <t>Cloreto de sódio 0,9 % solução injetável intravenosa 250 mL</t>
  </si>
  <si>
    <t xml:space="preserve">Frasco </t>
  </si>
  <si>
    <t>Cloreto de sódio 0,9 % solução injetável intravenosa 500 mL</t>
  </si>
  <si>
    <t>Cloreto de sódio 20 % solução injetável intravenosa 10 mL</t>
  </si>
  <si>
    <t xml:space="preserve">Desogestrel 0,075 mg, comprimido, cartela com 35 COMPRIMIDOS </t>
  </si>
  <si>
    <t>Estriol 1 mg/g creme vaginal 50 g</t>
  </si>
  <si>
    <t>Estrogêneos Conjugados 0,625 mg/g Creme vaginal 25 g</t>
  </si>
  <si>
    <t>Fenofibrato 200 mg cápsula</t>
  </si>
  <si>
    <t>Fitomenadiona (vitamina K) 10 mg/mL solução injetável intravenosa 1 mL</t>
  </si>
  <si>
    <t>Folinato de cálcio (ácido folínico) 15 mg comprimido</t>
  </si>
  <si>
    <t>Glicose 25 % solução injetável intravenosa 10 mL</t>
  </si>
  <si>
    <t>Glicose 50 % solução injetável intravenosa 10 mL</t>
  </si>
  <si>
    <t>Gluconato de cálcio 10 % solução injetável intravenosa 10 mL</t>
  </si>
  <si>
    <t>Glycine max (L.) Merr 150 mg (50mg a 120mg de dose de isoflanota diária) extrato medicinal cápsula dura</t>
  </si>
  <si>
    <t>Guaco (Mikania glomerata Spreng.) 117,6 mg/mL (0,5mg a 5mg de cumaria em dose diária) extrato medicinal xarope Fr. 120 mL</t>
  </si>
  <si>
    <t>Hipromelose 0,5 % solução oftálmica tópica Fr.10 mL</t>
  </si>
  <si>
    <t>Levotiroxina Sódica 100 mcg, comprimido</t>
  </si>
  <si>
    <t>Levotiroxina Sódica 25 mcg, comprimido</t>
  </si>
  <si>
    <t>Levotiroxina Sódica 50 mcg, comprimido</t>
  </si>
  <si>
    <t xml:space="preserve">Ocitocina 5 UI/mL solução injetável intravenosa e intramuscular 1 mL </t>
  </si>
  <si>
    <t>Óleo Mineral (Petrolato líquido) óleo mineral puríssimo Fr.100 mL</t>
  </si>
  <si>
    <t>Piridoxina 40 mg comprimido</t>
  </si>
  <si>
    <t>Propiltiouracila 100 mg, comprimido</t>
  </si>
  <si>
    <t>Sais para Reidratação Oral (sódio, potássio, cloreto, citrato, glicose - 90 mEq/L, 20 mEq/L, 80 mEq/L, 30 mEq/L, 111 mEq/L pó p/ solução oral 90g</t>
  </si>
  <si>
    <t>Envelope</t>
  </si>
  <si>
    <t>Sinvastatina 20 mg, comprimido</t>
  </si>
  <si>
    <t>Sinvastatina 40 mg, comprimido</t>
  </si>
  <si>
    <t>Sulfato de Magnésio 10 % solução injetável intravenosa 10 mL</t>
  </si>
  <si>
    <t>Sulfato Ferroso 25 mg/mL de ferro elementar solução oral gotas Fr. 30 mL</t>
  </si>
  <si>
    <t>Sulfato Ferroso 40 mg de ferro elementar, comprimido</t>
  </si>
  <si>
    <t>Sulfato Ferroso 5 mg/mL, xarope Fr. 100 mL</t>
  </si>
  <si>
    <t>Suxametônio, cloreto 100 mg pó p/ solução injetável intravenosa e intramuscular</t>
  </si>
  <si>
    <t>Tiamazol 10 mg comprimido</t>
  </si>
  <si>
    <t>Tiamina (Vitamina B1) 100 mg/mL solução injetável intravenosa ou intramuscular 1 mL</t>
  </si>
  <si>
    <t>Tiamina 300 mg, comprimido</t>
  </si>
  <si>
    <t>Timolol, Maleato 2,5 mg/mL, solução oftálmica Fr. 5 mL</t>
  </si>
  <si>
    <t>Timolol, Maleato 5 mg/mL, solução oftálmica Fr. 5 mL</t>
  </si>
  <si>
    <t>Vitamina D 200 UI/gota, solução oral gotas 10 mL, sem açúcar, sabor limão</t>
  </si>
  <si>
    <t>Vitaminas do complexo B, composição básica: B1, B2, B3, B5, B6, B12, drágea</t>
  </si>
  <si>
    <t>VALOR TOTAL POR EXTENSO: quinhentos e oitenta e oito mil, setecentos e vinte e dois reais e três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</si>
</sst>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44" fontId="5" fillId="0" borderId="1" xfId="0" applyNumberFormat="1" applyFont="1" applyBorder="1" applyAlignment="1">
      <alignment horizontal="left" vertical="center" wrapText="1"/>
    </xf>
    <xf numFmtId="44" fontId="6" fillId="0" borderId="4" xfId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zoomScaleNormal="100" zoomScaleSheetLayoutView="100" workbookViewId="0">
      <selection activeCell="A7" sqref="A7:G7"/>
    </sheetView>
  </sheetViews>
  <sheetFormatPr defaultRowHeight="15" x14ac:dyDescent="0.25"/>
  <cols>
    <col min="1" max="1" width="9.140625" style="1"/>
    <col min="2" max="2" width="12.5703125" style="1" customWidth="1"/>
    <col min="3" max="3" width="52.5703125" style="2" customWidth="1"/>
    <col min="4" max="4" width="12.7109375" style="1" customWidth="1"/>
    <col min="5" max="5" width="15" style="1" customWidth="1"/>
    <col min="6" max="6" width="13.5703125" customWidth="1"/>
    <col min="7" max="7" width="17" customWidth="1"/>
  </cols>
  <sheetData>
    <row r="1" spans="1:7" x14ac:dyDescent="0.25">
      <c r="C1" s="3" t="s">
        <v>11</v>
      </c>
    </row>
    <row r="2" spans="1:7" x14ac:dyDescent="0.25">
      <c r="C2" s="4" t="s">
        <v>12</v>
      </c>
    </row>
    <row r="3" spans="1:7" x14ac:dyDescent="0.25">
      <c r="C3" s="3" t="s">
        <v>13</v>
      </c>
    </row>
    <row r="7" spans="1:7" ht="15" customHeight="1" x14ac:dyDescent="0.25">
      <c r="A7" s="5" t="s">
        <v>14</v>
      </c>
      <c r="B7" s="5"/>
      <c r="C7" s="5"/>
      <c r="D7" s="5"/>
      <c r="E7" s="5"/>
      <c r="F7" s="5"/>
      <c r="G7" s="5"/>
    </row>
    <row r="9" spans="1:7" ht="15.75" thickBot="1" x14ac:dyDescent="0.3"/>
    <row r="10" spans="1:7" ht="30.75" thickBot="1" x14ac:dyDescent="0.3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15</v>
      </c>
      <c r="F10" s="17" t="s">
        <v>16</v>
      </c>
      <c r="G10" s="17" t="s">
        <v>10</v>
      </c>
    </row>
    <row r="11" spans="1:7" ht="15.75" thickBot="1" x14ac:dyDescent="0.3">
      <c r="A11" s="6">
        <v>1</v>
      </c>
      <c r="B11" s="7">
        <v>270558</v>
      </c>
      <c r="C11" s="8" t="s">
        <v>17</v>
      </c>
      <c r="D11" s="8" t="s">
        <v>6</v>
      </c>
      <c r="E11" s="9">
        <v>380</v>
      </c>
      <c r="F11" s="8">
        <v>6.23</v>
      </c>
      <c r="G11" s="15">
        <f>F11*E11</f>
        <v>2367.4</v>
      </c>
    </row>
    <row r="12" spans="1:7" ht="15.75" thickBot="1" x14ac:dyDescent="0.3">
      <c r="A12" s="6">
        <v>2</v>
      </c>
      <c r="B12" s="7">
        <v>278489</v>
      </c>
      <c r="C12" s="8" t="s">
        <v>18</v>
      </c>
      <c r="D12" s="8" t="s">
        <v>6</v>
      </c>
      <c r="E12" s="10">
        <v>25855</v>
      </c>
      <c r="F12" s="8">
        <v>5.47</v>
      </c>
      <c r="G12" s="15">
        <f t="shared" ref="G12:G64" si="0">F12*E12</f>
        <v>141426.85</v>
      </c>
    </row>
    <row r="13" spans="1:7" ht="15.75" thickBot="1" x14ac:dyDescent="0.3">
      <c r="A13" s="6">
        <v>3</v>
      </c>
      <c r="B13" s="7">
        <v>267503</v>
      </c>
      <c r="C13" s="8" t="s">
        <v>19</v>
      </c>
      <c r="D13" s="8" t="s">
        <v>4</v>
      </c>
      <c r="E13" s="10">
        <v>47900</v>
      </c>
      <c r="F13" s="8">
        <v>0.05</v>
      </c>
      <c r="G13" s="15">
        <f t="shared" si="0"/>
        <v>2395</v>
      </c>
    </row>
    <row r="14" spans="1:7" ht="29.25" thickBot="1" x14ac:dyDescent="0.3">
      <c r="A14" s="6">
        <v>4</v>
      </c>
      <c r="B14" s="7">
        <v>352317</v>
      </c>
      <c r="C14" s="8" t="s">
        <v>20</v>
      </c>
      <c r="D14" s="8" t="s">
        <v>9</v>
      </c>
      <c r="E14" s="10">
        <v>16500</v>
      </c>
      <c r="F14" s="8">
        <v>0.45</v>
      </c>
      <c r="G14" s="15">
        <f t="shared" si="0"/>
        <v>7425</v>
      </c>
    </row>
    <row r="15" spans="1:7" ht="15.75" thickBot="1" x14ac:dyDescent="0.3">
      <c r="A15" s="6">
        <v>5</v>
      </c>
      <c r="B15" s="7">
        <v>269462</v>
      </c>
      <c r="C15" s="8" t="s">
        <v>21</v>
      </c>
      <c r="D15" s="8" t="s">
        <v>4</v>
      </c>
      <c r="E15" s="9">
        <v>850</v>
      </c>
      <c r="F15" s="8">
        <v>0.2</v>
      </c>
      <c r="G15" s="15">
        <f t="shared" si="0"/>
        <v>170</v>
      </c>
    </row>
    <row r="16" spans="1:7" ht="15.75" thickBot="1" x14ac:dyDescent="0.3">
      <c r="A16" s="6">
        <v>6</v>
      </c>
      <c r="B16" s="7">
        <v>267508</v>
      </c>
      <c r="C16" s="8" t="s">
        <v>22</v>
      </c>
      <c r="D16" s="8" t="s">
        <v>4</v>
      </c>
      <c r="E16" s="10">
        <v>50400</v>
      </c>
      <c r="F16" s="8">
        <v>0.18</v>
      </c>
      <c r="G16" s="15">
        <f t="shared" si="0"/>
        <v>9072</v>
      </c>
    </row>
    <row r="17" spans="1:7" ht="15.75" thickBot="1" x14ac:dyDescent="0.3">
      <c r="A17" s="6">
        <v>7</v>
      </c>
      <c r="B17" s="7">
        <v>246263</v>
      </c>
      <c r="C17" s="8" t="s">
        <v>23</v>
      </c>
      <c r="D17" s="8" t="s">
        <v>6</v>
      </c>
      <c r="E17" s="9">
        <v>610</v>
      </c>
      <c r="F17" s="8">
        <v>10.44</v>
      </c>
      <c r="G17" s="15">
        <f t="shared" si="0"/>
        <v>6368.4</v>
      </c>
    </row>
    <row r="18" spans="1:7" ht="15.75" thickBot="1" x14ac:dyDescent="0.3">
      <c r="A18" s="6">
        <v>8</v>
      </c>
      <c r="B18" s="7">
        <v>268080</v>
      </c>
      <c r="C18" s="8" t="s">
        <v>24</v>
      </c>
      <c r="D18" s="8" t="s">
        <v>4</v>
      </c>
      <c r="E18" s="10">
        <v>8400</v>
      </c>
      <c r="F18" s="8">
        <v>0.31</v>
      </c>
      <c r="G18" s="15">
        <f t="shared" si="0"/>
        <v>2604</v>
      </c>
    </row>
    <row r="19" spans="1:7" ht="29.25" thickBot="1" x14ac:dyDescent="0.3">
      <c r="A19" s="6">
        <v>9</v>
      </c>
      <c r="B19" s="7">
        <v>268214</v>
      </c>
      <c r="C19" s="8" t="s">
        <v>25</v>
      </c>
      <c r="D19" s="8" t="s">
        <v>9</v>
      </c>
      <c r="E19" s="10">
        <v>1340</v>
      </c>
      <c r="F19" s="8">
        <v>0.91</v>
      </c>
      <c r="G19" s="15">
        <f t="shared" si="0"/>
        <v>1219.4000000000001</v>
      </c>
    </row>
    <row r="20" spans="1:7" ht="29.25" thickBot="1" x14ac:dyDescent="0.3">
      <c r="A20" s="6">
        <v>10</v>
      </c>
      <c r="B20" s="7">
        <v>268222</v>
      </c>
      <c r="C20" s="8" t="s">
        <v>26</v>
      </c>
      <c r="D20" s="8" t="s">
        <v>9</v>
      </c>
      <c r="E20" s="10">
        <v>1000</v>
      </c>
      <c r="F20" s="8">
        <v>1.6</v>
      </c>
      <c r="G20" s="15">
        <f t="shared" si="0"/>
        <v>1600</v>
      </c>
    </row>
    <row r="21" spans="1:7" ht="15.75" thickBot="1" x14ac:dyDescent="0.3">
      <c r="A21" s="6">
        <v>11</v>
      </c>
      <c r="B21" s="7">
        <v>268084</v>
      </c>
      <c r="C21" s="8" t="s">
        <v>27</v>
      </c>
      <c r="D21" s="8" t="s">
        <v>4</v>
      </c>
      <c r="E21" s="10">
        <v>1000</v>
      </c>
      <c r="F21" s="8">
        <v>2.77</v>
      </c>
      <c r="G21" s="15">
        <f t="shared" si="0"/>
        <v>2770</v>
      </c>
    </row>
    <row r="22" spans="1:7" ht="29.25" thickBot="1" x14ac:dyDescent="0.3">
      <c r="A22" s="6">
        <v>12</v>
      </c>
      <c r="B22" s="7">
        <v>270895</v>
      </c>
      <c r="C22" s="8" t="s">
        <v>28</v>
      </c>
      <c r="D22" s="8" t="s">
        <v>4</v>
      </c>
      <c r="E22" s="10">
        <v>200000</v>
      </c>
      <c r="F22" s="8">
        <v>0.13</v>
      </c>
      <c r="G22" s="15">
        <f t="shared" si="0"/>
        <v>26000</v>
      </c>
    </row>
    <row r="23" spans="1:7" ht="29.25" thickBot="1" x14ac:dyDescent="0.3">
      <c r="A23" s="6">
        <v>13</v>
      </c>
      <c r="B23" s="7">
        <v>448610</v>
      </c>
      <c r="C23" s="8" t="s">
        <v>29</v>
      </c>
      <c r="D23" s="8" t="s">
        <v>4</v>
      </c>
      <c r="E23" s="10">
        <v>50000</v>
      </c>
      <c r="F23" s="8">
        <v>0.13</v>
      </c>
      <c r="G23" s="15">
        <f t="shared" si="0"/>
        <v>6500</v>
      </c>
    </row>
    <row r="24" spans="1:7" ht="15.75" thickBot="1" x14ac:dyDescent="0.3">
      <c r="A24" s="6">
        <v>14</v>
      </c>
      <c r="B24" s="7">
        <v>434505</v>
      </c>
      <c r="C24" s="8" t="s">
        <v>30</v>
      </c>
      <c r="D24" s="8" t="s">
        <v>7</v>
      </c>
      <c r="E24" s="10">
        <v>1600</v>
      </c>
      <c r="F24" s="8">
        <v>2.25</v>
      </c>
      <c r="G24" s="15">
        <f t="shared" si="0"/>
        <v>3600</v>
      </c>
    </row>
    <row r="25" spans="1:7" ht="29.25" thickBot="1" x14ac:dyDescent="0.3">
      <c r="A25" s="6">
        <v>15</v>
      </c>
      <c r="B25" s="7">
        <v>267161</v>
      </c>
      <c r="C25" s="8" t="s">
        <v>31</v>
      </c>
      <c r="D25" s="8" t="s">
        <v>9</v>
      </c>
      <c r="E25" s="10">
        <v>1170</v>
      </c>
      <c r="F25" s="8">
        <v>0.45</v>
      </c>
      <c r="G25" s="15">
        <f t="shared" si="0"/>
        <v>526.5</v>
      </c>
    </row>
    <row r="26" spans="1:7" ht="29.25" thickBot="1" x14ac:dyDescent="0.3">
      <c r="A26" s="6">
        <v>16</v>
      </c>
      <c r="B26" s="7">
        <v>437160</v>
      </c>
      <c r="C26" s="8" t="s">
        <v>32</v>
      </c>
      <c r="D26" s="8" t="s">
        <v>6</v>
      </c>
      <c r="E26" s="10">
        <v>8400</v>
      </c>
      <c r="F26" s="8">
        <v>1.1200000000000001</v>
      </c>
      <c r="G26" s="15">
        <f t="shared" si="0"/>
        <v>9408</v>
      </c>
    </row>
    <row r="27" spans="1:7" ht="29.25" thickBot="1" x14ac:dyDescent="0.3">
      <c r="A27" s="6">
        <v>17</v>
      </c>
      <c r="B27" s="7">
        <v>448699</v>
      </c>
      <c r="C27" s="8" t="s">
        <v>33</v>
      </c>
      <c r="D27" s="8" t="s">
        <v>9</v>
      </c>
      <c r="E27" s="10">
        <v>3300</v>
      </c>
      <c r="F27" s="8">
        <v>0.5</v>
      </c>
      <c r="G27" s="15">
        <f t="shared" si="0"/>
        <v>1650</v>
      </c>
    </row>
    <row r="28" spans="1:7" ht="29.25" thickBot="1" x14ac:dyDescent="0.3">
      <c r="A28" s="6">
        <v>18</v>
      </c>
      <c r="B28" s="7">
        <v>448699</v>
      </c>
      <c r="C28" s="8" t="s">
        <v>34</v>
      </c>
      <c r="D28" s="8" t="s">
        <v>35</v>
      </c>
      <c r="E28" s="10">
        <v>9200</v>
      </c>
      <c r="F28" s="8">
        <v>6.59</v>
      </c>
      <c r="G28" s="15">
        <f t="shared" si="0"/>
        <v>60628</v>
      </c>
    </row>
    <row r="29" spans="1:7" ht="29.25" thickBot="1" x14ac:dyDescent="0.3">
      <c r="A29" s="6">
        <v>19</v>
      </c>
      <c r="B29" s="7">
        <v>448699</v>
      </c>
      <c r="C29" s="8" t="s">
        <v>36</v>
      </c>
      <c r="D29" s="8" t="s">
        <v>35</v>
      </c>
      <c r="E29" s="10">
        <v>11700</v>
      </c>
      <c r="F29" s="8">
        <v>7.8</v>
      </c>
      <c r="G29" s="15">
        <f t="shared" si="0"/>
        <v>91260</v>
      </c>
    </row>
    <row r="30" spans="1:7" ht="29.25" thickBot="1" x14ac:dyDescent="0.3">
      <c r="A30" s="6">
        <v>20</v>
      </c>
      <c r="B30" s="7">
        <v>267574</v>
      </c>
      <c r="C30" s="8" t="s">
        <v>37</v>
      </c>
      <c r="D30" s="8" t="s">
        <v>9</v>
      </c>
      <c r="E30" s="9">
        <v>970</v>
      </c>
      <c r="F30" s="8">
        <v>0.63</v>
      </c>
      <c r="G30" s="15">
        <f t="shared" si="0"/>
        <v>611.1</v>
      </c>
    </row>
    <row r="31" spans="1:7" ht="29.25" thickBot="1" x14ac:dyDescent="0.3">
      <c r="A31" s="6">
        <v>21</v>
      </c>
      <c r="B31" s="7">
        <v>356701</v>
      </c>
      <c r="C31" s="8" t="s">
        <v>38</v>
      </c>
      <c r="D31" s="8" t="s">
        <v>4</v>
      </c>
      <c r="E31" s="10">
        <v>2500</v>
      </c>
      <c r="F31" s="8">
        <v>0.26</v>
      </c>
      <c r="G31" s="15">
        <f t="shared" si="0"/>
        <v>650</v>
      </c>
    </row>
    <row r="32" spans="1:7" ht="15.75" thickBot="1" x14ac:dyDescent="0.3">
      <c r="A32" s="6">
        <v>22</v>
      </c>
      <c r="B32" s="7">
        <v>267208</v>
      </c>
      <c r="C32" s="8" t="s">
        <v>39</v>
      </c>
      <c r="D32" s="8" t="s">
        <v>8</v>
      </c>
      <c r="E32" s="9">
        <v>330</v>
      </c>
      <c r="F32" s="8">
        <v>15.45</v>
      </c>
      <c r="G32" s="15">
        <f t="shared" si="0"/>
        <v>5098.5</v>
      </c>
    </row>
    <row r="33" spans="1:7" ht="29.25" thickBot="1" x14ac:dyDescent="0.3">
      <c r="A33" s="6">
        <v>23</v>
      </c>
      <c r="B33" s="7">
        <v>271435</v>
      </c>
      <c r="C33" s="8" t="s">
        <v>40</v>
      </c>
      <c r="D33" s="8" t="s">
        <v>8</v>
      </c>
      <c r="E33" s="9">
        <v>330</v>
      </c>
      <c r="F33" s="8">
        <v>36.619999999999997</v>
      </c>
      <c r="G33" s="15">
        <f t="shared" si="0"/>
        <v>12084.599999999999</v>
      </c>
    </row>
    <row r="34" spans="1:7" ht="15.75" thickBot="1" x14ac:dyDescent="0.3">
      <c r="A34" s="6">
        <v>24</v>
      </c>
      <c r="B34" s="7">
        <v>267081</v>
      </c>
      <c r="C34" s="8" t="s">
        <v>41</v>
      </c>
      <c r="D34" s="8" t="s">
        <v>7</v>
      </c>
      <c r="E34" s="10">
        <v>5000</v>
      </c>
      <c r="F34" s="8">
        <v>0.57999999999999996</v>
      </c>
      <c r="G34" s="15">
        <f t="shared" si="0"/>
        <v>2900</v>
      </c>
    </row>
    <row r="35" spans="1:7" ht="29.25" thickBot="1" x14ac:dyDescent="0.3">
      <c r="A35" s="6">
        <v>25</v>
      </c>
      <c r="B35" s="7">
        <v>292399</v>
      </c>
      <c r="C35" s="8" t="s">
        <v>42</v>
      </c>
      <c r="D35" s="8" t="s">
        <v>9</v>
      </c>
      <c r="E35" s="9">
        <v>500</v>
      </c>
      <c r="F35" s="8">
        <v>2.85</v>
      </c>
      <c r="G35" s="15">
        <f t="shared" si="0"/>
        <v>1425</v>
      </c>
    </row>
    <row r="36" spans="1:7" ht="15.75" thickBot="1" x14ac:dyDescent="0.3">
      <c r="A36" s="6">
        <v>26</v>
      </c>
      <c r="B36" s="7">
        <v>268292</v>
      </c>
      <c r="C36" s="8" t="s">
        <v>43</v>
      </c>
      <c r="D36" s="8" t="s">
        <v>4</v>
      </c>
      <c r="E36" s="10">
        <v>12000</v>
      </c>
      <c r="F36" s="8">
        <v>2.37</v>
      </c>
      <c r="G36" s="15">
        <f t="shared" si="0"/>
        <v>28440</v>
      </c>
    </row>
    <row r="37" spans="1:7" ht="15.75" thickBot="1" x14ac:dyDescent="0.3">
      <c r="A37" s="6">
        <v>27</v>
      </c>
      <c r="B37" s="7">
        <v>267540</v>
      </c>
      <c r="C37" s="8" t="s">
        <v>44</v>
      </c>
      <c r="D37" s="8" t="s">
        <v>9</v>
      </c>
      <c r="E37" s="10">
        <v>4500</v>
      </c>
      <c r="F37" s="8">
        <v>0.68</v>
      </c>
      <c r="G37" s="15">
        <f t="shared" si="0"/>
        <v>3060</v>
      </c>
    </row>
    <row r="38" spans="1:7" ht="15.75" thickBot="1" x14ac:dyDescent="0.3">
      <c r="A38" s="6">
        <v>28</v>
      </c>
      <c r="B38" s="7">
        <v>267541</v>
      </c>
      <c r="C38" s="8" t="s">
        <v>45</v>
      </c>
      <c r="D38" s="8" t="s">
        <v>9</v>
      </c>
      <c r="E38" s="10">
        <v>5400</v>
      </c>
      <c r="F38" s="16">
        <v>0.7</v>
      </c>
      <c r="G38" s="15">
        <f t="shared" si="0"/>
        <v>3779.9999999999995</v>
      </c>
    </row>
    <row r="39" spans="1:7" ht="29.25" thickBot="1" x14ac:dyDescent="0.3">
      <c r="A39" s="6">
        <v>29</v>
      </c>
      <c r="B39" s="7">
        <v>270019</v>
      </c>
      <c r="C39" s="8" t="s">
        <v>46</v>
      </c>
      <c r="D39" s="8" t="s">
        <v>9</v>
      </c>
      <c r="E39" s="9">
        <v>570</v>
      </c>
      <c r="F39" s="8">
        <v>2.14</v>
      </c>
      <c r="G39" s="15">
        <f t="shared" si="0"/>
        <v>1219.8000000000002</v>
      </c>
    </row>
    <row r="40" spans="1:7" ht="43.5" thickBot="1" x14ac:dyDescent="0.3">
      <c r="A40" s="6">
        <v>30</v>
      </c>
      <c r="B40" s="7">
        <v>395620</v>
      </c>
      <c r="C40" s="8" t="s">
        <v>47</v>
      </c>
      <c r="D40" s="8" t="s">
        <v>7</v>
      </c>
      <c r="E40" s="10">
        <v>5800</v>
      </c>
      <c r="F40" s="8">
        <v>0.56000000000000005</v>
      </c>
      <c r="G40" s="15">
        <f t="shared" si="0"/>
        <v>3248.0000000000005</v>
      </c>
    </row>
    <row r="41" spans="1:7" ht="43.5" thickBot="1" x14ac:dyDescent="0.3">
      <c r="A41" s="6">
        <v>31</v>
      </c>
      <c r="B41" s="7">
        <v>439843</v>
      </c>
      <c r="C41" s="8" t="s">
        <v>48</v>
      </c>
      <c r="D41" s="8" t="s">
        <v>6</v>
      </c>
      <c r="E41" s="10">
        <v>3300</v>
      </c>
      <c r="F41" s="8">
        <v>2.4900000000000002</v>
      </c>
      <c r="G41" s="15">
        <f t="shared" si="0"/>
        <v>8217</v>
      </c>
    </row>
    <row r="42" spans="1:7" ht="15.75" thickBot="1" x14ac:dyDescent="0.3">
      <c r="A42" s="6">
        <v>32</v>
      </c>
      <c r="B42" s="7">
        <v>270042</v>
      </c>
      <c r="C42" s="8" t="s">
        <v>49</v>
      </c>
      <c r="D42" s="8" t="s">
        <v>6</v>
      </c>
      <c r="E42" s="9">
        <v>330</v>
      </c>
      <c r="F42" s="8">
        <v>14.38</v>
      </c>
      <c r="G42" s="15">
        <f t="shared" si="0"/>
        <v>4745.4000000000005</v>
      </c>
    </row>
    <row r="43" spans="1:7" ht="15.75" thickBot="1" x14ac:dyDescent="0.3">
      <c r="A43" s="6">
        <v>33</v>
      </c>
      <c r="B43" s="7">
        <v>268125</v>
      </c>
      <c r="C43" s="8" t="s">
        <v>50</v>
      </c>
      <c r="D43" s="8" t="s">
        <v>4</v>
      </c>
      <c r="E43" s="10">
        <v>6900</v>
      </c>
      <c r="F43" s="8">
        <v>0.25</v>
      </c>
      <c r="G43" s="15">
        <f t="shared" si="0"/>
        <v>1725</v>
      </c>
    </row>
    <row r="44" spans="1:7" ht="15.75" thickBot="1" x14ac:dyDescent="0.3">
      <c r="A44" s="6">
        <v>34</v>
      </c>
      <c r="B44" s="7">
        <v>268124</v>
      </c>
      <c r="C44" s="8" t="s">
        <v>51</v>
      </c>
      <c r="D44" s="8" t="s">
        <v>4</v>
      </c>
      <c r="E44" s="10">
        <v>53100</v>
      </c>
      <c r="F44" s="8">
        <v>0.24</v>
      </c>
      <c r="G44" s="15">
        <f t="shared" si="0"/>
        <v>12744</v>
      </c>
    </row>
    <row r="45" spans="1:7" ht="15.75" thickBot="1" x14ac:dyDescent="0.3">
      <c r="A45" s="6">
        <v>35</v>
      </c>
      <c r="B45" s="7">
        <v>268123</v>
      </c>
      <c r="C45" s="8" t="s">
        <v>52</v>
      </c>
      <c r="D45" s="8" t="s">
        <v>4</v>
      </c>
      <c r="E45" s="10">
        <v>46763</v>
      </c>
      <c r="F45" s="8">
        <v>0.21</v>
      </c>
      <c r="G45" s="15">
        <f t="shared" si="0"/>
        <v>9820.23</v>
      </c>
    </row>
    <row r="46" spans="1:7" ht="29.25" thickBot="1" x14ac:dyDescent="0.3">
      <c r="A46" s="6">
        <v>36</v>
      </c>
      <c r="B46" s="7">
        <v>268277</v>
      </c>
      <c r="C46" s="8" t="s">
        <v>53</v>
      </c>
      <c r="D46" s="8" t="s">
        <v>9</v>
      </c>
      <c r="E46" s="9">
        <v>300</v>
      </c>
      <c r="F46" s="8">
        <v>1.91</v>
      </c>
      <c r="G46" s="15">
        <f t="shared" si="0"/>
        <v>573</v>
      </c>
    </row>
    <row r="47" spans="1:7" ht="29.25" thickBot="1" x14ac:dyDescent="0.3">
      <c r="A47" s="6">
        <v>37</v>
      </c>
      <c r="B47" s="7">
        <v>233632</v>
      </c>
      <c r="C47" s="8" t="s">
        <v>54</v>
      </c>
      <c r="D47" s="8" t="s">
        <v>6</v>
      </c>
      <c r="E47" s="10">
        <v>6380</v>
      </c>
      <c r="F47" s="8">
        <v>3.96</v>
      </c>
      <c r="G47" s="15">
        <f t="shared" si="0"/>
        <v>25264.799999999999</v>
      </c>
    </row>
    <row r="48" spans="1:7" ht="15.75" thickBot="1" x14ac:dyDescent="0.3">
      <c r="A48" s="6">
        <v>38</v>
      </c>
      <c r="B48" s="7">
        <v>448582</v>
      </c>
      <c r="C48" s="8" t="s">
        <v>55</v>
      </c>
      <c r="D48" s="8" t="s">
        <v>4</v>
      </c>
      <c r="E48" s="10">
        <v>15100</v>
      </c>
      <c r="F48" s="8">
        <v>0.84</v>
      </c>
      <c r="G48" s="15">
        <f t="shared" si="0"/>
        <v>12684</v>
      </c>
    </row>
    <row r="49" spans="1:7" ht="15.75" thickBot="1" x14ac:dyDescent="0.3">
      <c r="A49" s="6">
        <v>39</v>
      </c>
      <c r="B49" s="7">
        <v>273589</v>
      </c>
      <c r="C49" s="8" t="s">
        <v>56</v>
      </c>
      <c r="D49" s="8" t="s">
        <v>4</v>
      </c>
      <c r="E49" s="10">
        <v>3300</v>
      </c>
      <c r="F49" s="8">
        <v>0.83</v>
      </c>
      <c r="G49" s="15">
        <f t="shared" si="0"/>
        <v>2739</v>
      </c>
    </row>
    <row r="50" spans="1:7" ht="43.5" thickBot="1" x14ac:dyDescent="0.3">
      <c r="A50" s="6">
        <v>40</v>
      </c>
      <c r="B50" s="7">
        <v>446105</v>
      </c>
      <c r="C50" s="8" t="s">
        <v>57</v>
      </c>
      <c r="D50" s="8" t="s">
        <v>58</v>
      </c>
      <c r="E50" s="10">
        <v>12700</v>
      </c>
      <c r="F50" s="16">
        <v>1.23</v>
      </c>
      <c r="G50" s="15">
        <f t="shared" si="0"/>
        <v>15621</v>
      </c>
    </row>
    <row r="51" spans="1:7" ht="15.75" thickBot="1" x14ac:dyDescent="0.3">
      <c r="A51" s="6">
        <v>41</v>
      </c>
      <c r="B51" s="7">
        <v>267747</v>
      </c>
      <c r="C51" s="8" t="s">
        <v>59</v>
      </c>
      <c r="D51" s="8" t="s">
        <v>4</v>
      </c>
      <c r="E51" s="10">
        <v>166470</v>
      </c>
      <c r="F51" s="16">
        <v>0.1</v>
      </c>
      <c r="G51" s="15">
        <f t="shared" si="0"/>
        <v>16647</v>
      </c>
    </row>
    <row r="52" spans="1:7" ht="15.75" thickBot="1" x14ac:dyDescent="0.3">
      <c r="A52" s="6">
        <v>42</v>
      </c>
      <c r="B52" s="7">
        <v>267745</v>
      </c>
      <c r="C52" s="8" t="s">
        <v>60</v>
      </c>
      <c r="D52" s="8" t="s">
        <v>4</v>
      </c>
      <c r="E52" s="10">
        <v>52350</v>
      </c>
      <c r="F52" s="16">
        <v>0.15</v>
      </c>
      <c r="G52" s="15">
        <f t="shared" si="0"/>
        <v>7852.5</v>
      </c>
    </row>
    <row r="53" spans="1:7" ht="29.25" thickBot="1" x14ac:dyDescent="0.3">
      <c r="A53" s="6">
        <v>43</v>
      </c>
      <c r="B53" s="7">
        <v>268076</v>
      </c>
      <c r="C53" s="8" t="s">
        <v>61</v>
      </c>
      <c r="D53" s="8" t="s">
        <v>9</v>
      </c>
      <c r="E53" s="9">
        <v>420</v>
      </c>
      <c r="F53" s="16">
        <v>2.14</v>
      </c>
      <c r="G53" s="15">
        <f t="shared" si="0"/>
        <v>898.80000000000007</v>
      </c>
    </row>
    <row r="54" spans="1:7" ht="29.25" thickBot="1" x14ac:dyDescent="0.3">
      <c r="A54" s="6">
        <v>44</v>
      </c>
      <c r="B54" s="7">
        <v>292345</v>
      </c>
      <c r="C54" s="8" t="s">
        <v>62</v>
      </c>
      <c r="D54" s="8" t="s">
        <v>6</v>
      </c>
      <c r="E54" s="9">
        <v>20</v>
      </c>
      <c r="F54" s="16">
        <v>1.3</v>
      </c>
      <c r="G54" s="15">
        <f t="shared" si="0"/>
        <v>26</v>
      </c>
    </row>
    <row r="55" spans="1:7" ht="29.25" thickBot="1" x14ac:dyDescent="0.3">
      <c r="A55" s="6">
        <v>45</v>
      </c>
      <c r="B55" s="7">
        <v>292344</v>
      </c>
      <c r="C55" s="8" t="s">
        <v>63</v>
      </c>
      <c r="D55" s="8" t="s">
        <v>4</v>
      </c>
      <c r="E55" s="10">
        <v>69100</v>
      </c>
      <c r="F55" s="8">
        <v>0.04</v>
      </c>
      <c r="G55" s="15">
        <f t="shared" si="0"/>
        <v>2764</v>
      </c>
    </row>
    <row r="56" spans="1:7" ht="15.75" thickBot="1" x14ac:dyDescent="0.3">
      <c r="A56" s="6">
        <v>46</v>
      </c>
      <c r="B56" s="7">
        <v>332468</v>
      </c>
      <c r="C56" s="8" t="s">
        <v>64</v>
      </c>
      <c r="D56" s="8" t="s">
        <v>6</v>
      </c>
      <c r="E56" s="9">
        <v>180</v>
      </c>
      <c r="F56" s="8">
        <v>2.33</v>
      </c>
      <c r="G56" s="15">
        <f t="shared" si="0"/>
        <v>419.40000000000003</v>
      </c>
    </row>
    <row r="57" spans="1:7" ht="29.25" thickBot="1" x14ac:dyDescent="0.3">
      <c r="A57" s="6">
        <v>47</v>
      </c>
      <c r="B57" s="7">
        <v>268442</v>
      </c>
      <c r="C57" s="8" t="s">
        <v>65</v>
      </c>
      <c r="D57" s="8" t="s">
        <v>5</v>
      </c>
      <c r="E57" s="9">
        <v>125</v>
      </c>
      <c r="F57" s="8">
        <v>15.48</v>
      </c>
      <c r="G57" s="15">
        <f t="shared" si="0"/>
        <v>1935</v>
      </c>
    </row>
    <row r="58" spans="1:7" ht="15.75" thickBot="1" x14ac:dyDescent="0.3">
      <c r="A58" s="6">
        <v>48</v>
      </c>
      <c r="B58" s="7">
        <v>287824</v>
      </c>
      <c r="C58" s="8" t="s">
        <v>66</v>
      </c>
      <c r="D58" s="8" t="s">
        <v>4</v>
      </c>
      <c r="E58" s="10">
        <v>2500</v>
      </c>
      <c r="F58" s="8">
        <v>0.63</v>
      </c>
      <c r="G58" s="15">
        <f t="shared" si="0"/>
        <v>1575</v>
      </c>
    </row>
    <row r="59" spans="1:7" ht="29.25" thickBot="1" x14ac:dyDescent="0.3">
      <c r="A59" s="6">
        <v>49</v>
      </c>
      <c r="B59" s="7">
        <v>272343</v>
      </c>
      <c r="C59" s="8" t="s">
        <v>67</v>
      </c>
      <c r="D59" s="8" t="s">
        <v>9</v>
      </c>
      <c r="E59" s="9">
        <v>330</v>
      </c>
      <c r="F59" s="8">
        <v>9.08</v>
      </c>
      <c r="G59" s="15">
        <f t="shared" si="0"/>
        <v>2996.4</v>
      </c>
    </row>
    <row r="60" spans="1:7" ht="15.75" thickBot="1" x14ac:dyDescent="0.3">
      <c r="A60" s="6">
        <v>50</v>
      </c>
      <c r="B60" s="7">
        <v>272341</v>
      </c>
      <c r="C60" s="8" t="s">
        <v>68</v>
      </c>
      <c r="D60" s="8" t="s">
        <v>4</v>
      </c>
      <c r="E60" s="10">
        <v>8400</v>
      </c>
      <c r="F60" s="8">
        <v>0.27</v>
      </c>
      <c r="G60" s="15">
        <f t="shared" si="0"/>
        <v>2268</v>
      </c>
    </row>
    <row r="61" spans="1:7" ht="29.25" thickBot="1" x14ac:dyDescent="0.3">
      <c r="A61" s="6">
        <v>51</v>
      </c>
      <c r="B61" s="7">
        <v>272582</v>
      </c>
      <c r="C61" s="8" t="s">
        <v>69</v>
      </c>
      <c r="D61" s="8" t="s">
        <v>6</v>
      </c>
      <c r="E61" s="9">
        <v>170</v>
      </c>
      <c r="F61" s="8">
        <v>6.99</v>
      </c>
      <c r="G61" s="15">
        <f t="shared" si="0"/>
        <v>1188.3</v>
      </c>
    </row>
    <row r="62" spans="1:7" ht="15.75" thickBot="1" x14ac:dyDescent="0.3">
      <c r="A62" s="6">
        <v>52</v>
      </c>
      <c r="B62" s="7">
        <v>272581</v>
      </c>
      <c r="C62" s="8" t="s">
        <v>70</v>
      </c>
      <c r="D62" s="8" t="s">
        <v>6</v>
      </c>
      <c r="E62" s="10">
        <v>1680</v>
      </c>
      <c r="F62" s="8">
        <v>4.76</v>
      </c>
      <c r="G62" s="15">
        <f t="shared" si="0"/>
        <v>7996.7999999999993</v>
      </c>
    </row>
    <row r="63" spans="1:7" ht="36.75" customHeight="1" thickBot="1" x14ac:dyDescent="0.3">
      <c r="A63" s="6">
        <v>53</v>
      </c>
      <c r="B63" s="7">
        <v>438093</v>
      </c>
      <c r="C63" s="8" t="s">
        <v>71</v>
      </c>
      <c r="D63" s="8" t="s">
        <v>6</v>
      </c>
      <c r="E63" s="9">
        <v>670</v>
      </c>
      <c r="F63" s="8">
        <v>9.2100000000000009</v>
      </c>
      <c r="G63" s="15">
        <f t="shared" si="0"/>
        <v>6170.7000000000007</v>
      </c>
    </row>
    <row r="64" spans="1:7" ht="35.25" customHeight="1" thickBot="1" x14ac:dyDescent="0.3">
      <c r="A64" s="6">
        <v>54</v>
      </c>
      <c r="B64" s="7">
        <v>437109</v>
      </c>
      <c r="C64" s="8" t="s">
        <v>72</v>
      </c>
      <c r="D64" s="8" t="s">
        <v>4</v>
      </c>
      <c r="E64" s="10">
        <v>46863</v>
      </c>
      <c r="F64" s="8">
        <v>0.05</v>
      </c>
      <c r="G64" s="15">
        <f t="shared" si="0"/>
        <v>2343.15</v>
      </c>
    </row>
    <row r="65" spans="1:7" ht="15.75" thickBot="1" x14ac:dyDescent="0.3">
      <c r="A65" s="11" t="s">
        <v>10</v>
      </c>
      <c r="B65" s="12"/>
      <c r="C65" s="12"/>
      <c r="D65" s="12"/>
      <c r="E65" s="12"/>
      <c r="F65" s="13"/>
      <c r="G65" s="14">
        <f>SUM(G11:G64)</f>
        <v>588722.03000000014</v>
      </c>
    </row>
    <row r="66" spans="1:7" ht="15.75" thickBot="1" x14ac:dyDescent="0.3">
      <c r="A66" s="11" t="s">
        <v>73</v>
      </c>
      <c r="B66" s="12"/>
      <c r="C66" s="12"/>
      <c r="D66" s="12"/>
      <c r="E66" s="12"/>
      <c r="F66" s="12"/>
      <c r="G66" s="13"/>
    </row>
  </sheetData>
  <mergeCells count="3">
    <mergeCell ref="A65:F65"/>
    <mergeCell ref="A66:G66"/>
    <mergeCell ref="A7:G7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2023-03-13T13:03:03Z</cp:lastPrinted>
  <dcterms:created xsi:type="dcterms:W3CDTF">2023-03-08T13:32:37Z</dcterms:created>
  <dcterms:modified xsi:type="dcterms:W3CDTF">2023-03-13T13:03:14Z</dcterms:modified>
</cp:coreProperties>
</file>