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.9\Users\PMI\Desktop\LICITAÇÃO\LICITAÇÃO 2023\ELETRÔNICO\PE xxx-4077-22- Aquisição de Medicamentos ( ANTI-HIPERTENSIVOS)\PP xxx - 22\"/>
    </mc:Choice>
  </mc:AlternateContent>
  <bookViews>
    <workbookView xWindow="0" yWindow="0" windowWidth="20445" windowHeight="7680"/>
  </bookViews>
  <sheets>
    <sheet name="Plan1" sheetId="1" r:id="rId1"/>
  </sheets>
  <definedNames>
    <definedName name="_xlnm.Print_Area" localSheetId="0">Plan1!$A$1:$G$71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1" i="1"/>
  <c r="G70" i="1" l="1"/>
</calcChain>
</file>

<file path=xl/sharedStrings.xml><?xml version="1.0" encoding="utf-8"?>
<sst xmlns="http://schemas.openxmlformats.org/spreadsheetml/2006/main" count="131" uniqueCount="75">
  <si>
    <t>ITEM</t>
  </si>
  <si>
    <t>CATMAT</t>
  </si>
  <si>
    <t>DESCRIÇÃO</t>
  </si>
  <si>
    <t>UNIDADE</t>
  </si>
  <si>
    <t>QTDE</t>
  </si>
  <si>
    <t>Comprimido</t>
  </si>
  <si>
    <t>Frasco-ampola</t>
  </si>
  <si>
    <t>Ampola</t>
  </si>
  <si>
    <t>VALOR TOTAL</t>
  </si>
  <si>
    <t>ESTADO DO RIO DE JANEIRO</t>
  </si>
  <si>
    <t>MUNICÍPIO DE ITABORAÍ</t>
  </si>
  <si>
    <t>SECRETARA MUNICIPAL DE SAÚDE</t>
  </si>
  <si>
    <t>ANEXO DO TERMO DE REFERENCIA / ESTIMADO DA ADMINISTRAÇÃO</t>
  </si>
  <si>
    <t>Ácido Acetilsalicílico 100 mg comprimido</t>
  </si>
  <si>
    <t>Adenosina 3 mg/mL solução injetável intravenosa 2 mL</t>
  </si>
  <si>
    <t>Amiodarona 200 mg comprimido</t>
  </si>
  <si>
    <t>Amiodarona, cloridrato 50 mg/mL solução injetável intravenosa 3 mL</t>
  </si>
  <si>
    <t>AnlodipinoBesilato 10 mg comprimido</t>
  </si>
  <si>
    <t>AnlodipinoBesilato 5 mg comprimido</t>
  </si>
  <si>
    <t>Atenolol 100 mg comprimido</t>
  </si>
  <si>
    <t>Atenolol 50 mg comprimido</t>
  </si>
  <si>
    <t>Captopril 25 mg, comprimido</t>
  </si>
  <si>
    <t>Carvedilol 12,5 mg, comprimido</t>
  </si>
  <si>
    <t>Carvedilol 25 mg, comprimido</t>
  </si>
  <si>
    <t>Carvedilol 3,125 mg, comprimido</t>
  </si>
  <si>
    <t>Carvedilol 6,25 mg, comprimido</t>
  </si>
  <si>
    <t>Clonidina 0,200 mg comprimido</t>
  </si>
  <si>
    <t>Clopidogrel, Bissulfato 75 mg, comprimido</t>
  </si>
  <si>
    <t>Deslanósido (deslanosídeo - lanatosídeo C) 0,2 mg/mL solução injetável intravenosa e intramuscular 2 mL</t>
  </si>
  <si>
    <t>Digoxina 0,25 mg comprimido</t>
  </si>
  <si>
    <t>Dobutamina, cloridrato 12,5 mg/mL solução injetável intravenosa 20 mL</t>
  </si>
  <si>
    <t>Dopamina, cloridrato 5 mg/mL solução injetável intravenosa 10 mL</t>
  </si>
  <si>
    <t>Doxazosina, mesilato, comprimido 2 mg</t>
  </si>
  <si>
    <t>Enalapril, maleato, 10 mg, comprimido</t>
  </si>
  <si>
    <t>Enalapril, maleato, 5 mg, comprimido</t>
  </si>
  <si>
    <t>Epinefrina (adrenalina) 1 mg/mL solução injetável intravenosa e intramuscular 1 mL</t>
  </si>
  <si>
    <t>Espironolactona 25 mg, comprimido</t>
  </si>
  <si>
    <t>Etilefrina 10 mg/mL solução injetável intravenosa 1 mL</t>
  </si>
  <si>
    <t>Furosemida 10 mg/mL solução injetável intravenosa e intramuscular 2 mL</t>
  </si>
  <si>
    <t>Furosemida 40 mg, comprimido</t>
  </si>
  <si>
    <t>Heparina sódica 20.000 UI/mL solução injetável subcutânea 0,25 mL</t>
  </si>
  <si>
    <t>Heparina sódica 5.000 UI/mL solução injetável intravenosa 5 mL</t>
  </si>
  <si>
    <t>Hidralazina 20 mg/mL solução injetável intravenosa 1 mL</t>
  </si>
  <si>
    <t>Hidralazina 25 mg, comprimido</t>
  </si>
  <si>
    <t>Hidroclorotiazida 25 mg, comprimido</t>
  </si>
  <si>
    <t>Isossorbida, Dinidrato 10 mg, comprimido</t>
  </si>
  <si>
    <t>Isossorbida, Dinidrato 5 mg comprimido sublingual</t>
  </si>
  <si>
    <t>Isossorbida, Mononitrato, 20 mg, comprimido</t>
  </si>
  <si>
    <t>Isossorbida, Mononitrato, 40 mg, comprimido</t>
  </si>
  <si>
    <t>Losartana Potássica 50 mg, comprimido</t>
  </si>
  <si>
    <t>Metildopa 250 mg, comprimido</t>
  </si>
  <si>
    <t>Metilergometrina, maleato, 0,2 mg/mL solução injetável intravenosa 1 mL</t>
  </si>
  <si>
    <t>Metoprolol, succinato 100 mg comprimido de liberação controlada</t>
  </si>
  <si>
    <t>Metoprolol, succinato 25 mg comprimido de liberação controlada</t>
  </si>
  <si>
    <t>Metoprolol, succinato 50 mg comprimido de liberação controlada</t>
  </si>
  <si>
    <t>Metoprolol, tartarato, 1 mg/mL solução injetável intravenosa em seringa preenchida 5 mL</t>
  </si>
  <si>
    <t>Seringa</t>
  </si>
  <si>
    <t>Nifedipino 20 mg retard comprimido de liberação prolongada</t>
  </si>
  <si>
    <t>Nitroglicerina 5 mg/mL solução injetável intravenosa 10 mL</t>
  </si>
  <si>
    <t>Nitroprusseto de sódio 25mg/mL solução injetável intravenosa 2 mL</t>
  </si>
  <si>
    <t>Norepinefrina, hemitartarato 2 mg/mL solução injetável intravenosa 4mL</t>
  </si>
  <si>
    <t>Propranolol, cloridrato, 40 mg, comprimido</t>
  </si>
  <si>
    <t>Propatilnitrato 10 mg comprimido</t>
  </si>
  <si>
    <t>Varfarina Sódica 1 mg, comprimido</t>
  </si>
  <si>
    <t>Varfarina Sódica 5 mg, comprimido</t>
  </si>
  <si>
    <t>Verapamil, cloridrato120 mg comprimido de ação prolongada</t>
  </si>
  <si>
    <t>Glibenclamida 5 mg, comprimido</t>
  </si>
  <si>
    <t>Gliclazida 30 mg, comprimido de liberação controlada</t>
  </si>
  <si>
    <t>Gliclazida 60 mg, comprimido de liberação controlada</t>
  </si>
  <si>
    <t>Insulina Humana NPH 100 UI/mL suspensão injetável subcutânea 10 mL</t>
  </si>
  <si>
    <t>Insulina Humana Regular 100 UI/mL solução injetável subcutânea e intravenosa 10 mL</t>
  </si>
  <si>
    <t>Metformina, Cloridrato 500 mg, comprimido</t>
  </si>
  <si>
    <t>Metformina, Cloridrato 850 mg, comprimido</t>
  </si>
  <si>
    <t>VALOR UNIT.</t>
  </si>
  <si>
    <t>VALOR TOTAL POR EXTENSO: QUATROCENTOS E NOVENTA E OITO MIL, TREZENTOS E DEZESSETE REAIS E QUARENTA E QUATRO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</si>
</sst>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4" fontId="4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0</xdr:row>
      <xdr:rowOff>95250</xdr:rowOff>
    </xdr:from>
    <xdr:to>
      <xdr:col>1</xdr:col>
      <xdr:colOff>783590</xdr:colOff>
      <xdr:row>4</xdr:row>
      <xdr:rowOff>175895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/>
        <a:srcRect r="60875"/>
        <a:stretch>
          <a:fillRect/>
        </a:stretch>
      </xdr:blipFill>
      <xdr:spPr bwMode="auto">
        <a:xfrm>
          <a:off x="492125" y="95250"/>
          <a:ext cx="894715" cy="84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BreakPreview" zoomScaleNormal="100" zoomScaleSheetLayoutView="100" workbookViewId="0">
      <selection activeCell="D76" sqref="D76"/>
    </sheetView>
  </sheetViews>
  <sheetFormatPr defaultRowHeight="15" x14ac:dyDescent="0.25"/>
  <cols>
    <col min="1" max="1" width="9.140625" style="5"/>
    <col min="2" max="2" width="12.5703125" style="5" customWidth="1"/>
    <col min="3" max="3" width="52.5703125" style="6" customWidth="1"/>
    <col min="4" max="4" width="12.7109375" style="5" customWidth="1"/>
    <col min="5" max="5" width="9.85546875" style="5" customWidth="1"/>
    <col min="6" max="6" width="16.140625" customWidth="1"/>
    <col min="7" max="7" width="22.42578125" customWidth="1"/>
    <col min="8" max="8" width="11.7109375" customWidth="1"/>
  </cols>
  <sheetData>
    <row r="1" spans="1:7" x14ac:dyDescent="0.25">
      <c r="C1" s="8" t="s">
        <v>9</v>
      </c>
    </row>
    <row r="2" spans="1:7" x14ac:dyDescent="0.25">
      <c r="C2" s="9" t="s">
        <v>10</v>
      </c>
    </row>
    <row r="3" spans="1:7" x14ac:dyDescent="0.25">
      <c r="C3" s="8" t="s">
        <v>11</v>
      </c>
    </row>
    <row r="7" spans="1:7" x14ac:dyDescent="0.25">
      <c r="A7" s="11" t="s">
        <v>12</v>
      </c>
      <c r="B7" s="11"/>
      <c r="C7" s="11"/>
      <c r="D7" s="11"/>
      <c r="E7" s="11"/>
      <c r="F7" s="11"/>
      <c r="G7" s="11"/>
    </row>
    <row r="9" spans="1:7" ht="15.75" thickBot="1" x14ac:dyDescent="0.3"/>
    <row r="10" spans="1:7" ht="15.75" thickBot="1" x14ac:dyDescent="0.3">
      <c r="A10" s="13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73</v>
      </c>
      <c r="G10" s="14" t="s">
        <v>8</v>
      </c>
    </row>
    <row r="11" spans="1:7" ht="15.75" thickBot="1" x14ac:dyDescent="0.3">
      <c r="A11" s="1">
        <v>1</v>
      </c>
      <c r="B11" s="12">
        <v>267502</v>
      </c>
      <c r="C11" s="4" t="s">
        <v>13</v>
      </c>
      <c r="D11" s="2" t="s">
        <v>5</v>
      </c>
      <c r="E11" s="3">
        <v>350000</v>
      </c>
      <c r="F11" s="10">
        <v>0.06</v>
      </c>
      <c r="G11" s="7">
        <f>F11*E11</f>
        <v>21000</v>
      </c>
    </row>
    <row r="12" spans="1:7" ht="15.75" thickBot="1" x14ac:dyDescent="0.3">
      <c r="A12" s="1">
        <v>2</v>
      </c>
      <c r="B12" s="12">
        <v>278281</v>
      </c>
      <c r="C12" s="4" t="s">
        <v>14</v>
      </c>
      <c r="D12" s="2" t="s">
        <v>7</v>
      </c>
      <c r="E12" s="2">
        <v>370</v>
      </c>
      <c r="F12" s="10">
        <v>11.88</v>
      </c>
      <c r="G12" s="7">
        <f t="shared" ref="G12:G69" si="0">F12*E12</f>
        <v>4395.6000000000004</v>
      </c>
    </row>
    <row r="13" spans="1:7" ht="15.75" thickBot="1" x14ac:dyDescent="0.3">
      <c r="A13" s="1">
        <v>3</v>
      </c>
      <c r="B13" s="12">
        <v>267510</v>
      </c>
      <c r="C13" s="4" t="s">
        <v>15</v>
      </c>
      <c r="D13" s="2" t="s">
        <v>5</v>
      </c>
      <c r="E13" s="3">
        <v>2300</v>
      </c>
      <c r="F13" s="10">
        <v>0.54</v>
      </c>
      <c r="G13" s="7">
        <f t="shared" si="0"/>
        <v>1242</v>
      </c>
    </row>
    <row r="14" spans="1:7" ht="30.75" thickBot="1" x14ac:dyDescent="0.3">
      <c r="A14" s="1">
        <v>4</v>
      </c>
      <c r="B14" s="12">
        <v>271710</v>
      </c>
      <c r="C14" s="4" t="s">
        <v>16</v>
      </c>
      <c r="D14" s="2" t="s">
        <v>7</v>
      </c>
      <c r="E14" s="3">
        <v>1000</v>
      </c>
      <c r="F14" s="10">
        <v>3.37</v>
      </c>
      <c r="G14" s="7">
        <f t="shared" si="0"/>
        <v>3370</v>
      </c>
    </row>
    <row r="15" spans="1:7" ht="15.75" thickBot="1" x14ac:dyDescent="0.3">
      <c r="A15" s="1">
        <v>5</v>
      </c>
      <c r="B15" s="12">
        <v>272434</v>
      </c>
      <c r="C15" s="4" t="s">
        <v>17</v>
      </c>
      <c r="D15" s="2" t="s">
        <v>5</v>
      </c>
      <c r="E15" s="3">
        <v>105000</v>
      </c>
      <c r="F15" s="10">
        <v>0.12</v>
      </c>
      <c r="G15" s="7">
        <f t="shared" si="0"/>
        <v>12600</v>
      </c>
    </row>
    <row r="16" spans="1:7" ht="15.75" thickBot="1" x14ac:dyDescent="0.3">
      <c r="A16" s="1">
        <v>6</v>
      </c>
      <c r="B16" s="12">
        <v>272434</v>
      </c>
      <c r="C16" s="4" t="s">
        <v>18</v>
      </c>
      <c r="D16" s="2" t="s">
        <v>5</v>
      </c>
      <c r="E16" s="3">
        <v>165000</v>
      </c>
      <c r="F16" s="10">
        <v>0.04</v>
      </c>
      <c r="G16" s="7">
        <f t="shared" si="0"/>
        <v>6600</v>
      </c>
    </row>
    <row r="17" spans="1:7" ht="15.75" thickBot="1" x14ac:dyDescent="0.3">
      <c r="A17" s="1">
        <v>7</v>
      </c>
      <c r="B17" s="12">
        <v>267518</v>
      </c>
      <c r="C17" s="4" t="s">
        <v>19</v>
      </c>
      <c r="D17" s="2" t="s">
        <v>5</v>
      </c>
      <c r="E17" s="3">
        <v>63000</v>
      </c>
      <c r="F17" s="10">
        <v>0.12</v>
      </c>
      <c r="G17" s="7">
        <f t="shared" si="0"/>
        <v>7560</v>
      </c>
    </row>
    <row r="18" spans="1:7" ht="15.75" thickBot="1" x14ac:dyDescent="0.3">
      <c r="A18" s="1">
        <v>8</v>
      </c>
      <c r="B18" s="12">
        <v>267517</v>
      </c>
      <c r="C18" s="4" t="s">
        <v>20</v>
      </c>
      <c r="D18" s="2" t="s">
        <v>5</v>
      </c>
      <c r="E18" s="3">
        <v>142000</v>
      </c>
      <c r="F18" s="10">
        <v>0.09</v>
      </c>
      <c r="G18" s="7">
        <f t="shared" si="0"/>
        <v>12780</v>
      </c>
    </row>
    <row r="19" spans="1:7" ht="15.75" thickBot="1" x14ac:dyDescent="0.3">
      <c r="A19" s="1">
        <v>9</v>
      </c>
      <c r="B19" s="12">
        <v>267613</v>
      </c>
      <c r="C19" s="4" t="s">
        <v>21</v>
      </c>
      <c r="D19" s="2" t="s">
        <v>5</v>
      </c>
      <c r="E19" s="3">
        <v>83000</v>
      </c>
      <c r="F19" s="10">
        <v>0.05</v>
      </c>
      <c r="G19" s="7">
        <f t="shared" si="0"/>
        <v>4150</v>
      </c>
    </row>
    <row r="20" spans="1:7" ht="15.75" thickBot="1" x14ac:dyDescent="0.3">
      <c r="A20" s="1">
        <v>10</v>
      </c>
      <c r="B20" s="12">
        <v>267564</v>
      </c>
      <c r="C20" s="4" t="s">
        <v>22</v>
      </c>
      <c r="D20" s="2" t="s">
        <v>5</v>
      </c>
      <c r="E20" s="3">
        <v>67500</v>
      </c>
      <c r="F20" s="10">
        <v>0.14000000000000001</v>
      </c>
      <c r="G20" s="7">
        <f t="shared" si="0"/>
        <v>9450</v>
      </c>
    </row>
    <row r="21" spans="1:7" ht="15.75" thickBot="1" x14ac:dyDescent="0.3">
      <c r="A21" s="1">
        <v>11</v>
      </c>
      <c r="B21" s="12">
        <v>267567</v>
      </c>
      <c r="C21" s="4" t="s">
        <v>23</v>
      </c>
      <c r="D21" s="2" t="s">
        <v>5</v>
      </c>
      <c r="E21" s="3">
        <v>58800</v>
      </c>
      <c r="F21" s="10">
        <v>0.15</v>
      </c>
      <c r="G21" s="7">
        <f t="shared" si="0"/>
        <v>8820</v>
      </c>
    </row>
    <row r="22" spans="1:7" ht="15.75" thickBot="1" x14ac:dyDescent="0.3">
      <c r="A22" s="1">
        <v>12</v>
      </c>
      <c r="B22" s="12">
        <v>267566</v>
      </c>
      <c r="C22" s="4" t="s">
        <v>24</v>
      </c>
      <c r="D22" s="2" t="s">
        <v>5</v>
      </c>
      <c r="E22" s="3">
        <v>740000</v>
      </c>
      <c r="F22" s="10">
        <v>0.13</v>
      </c>
      <c r="G22" s="7">
        <f t="shared" si="0"/>
        <v>96200</v>
      </c>
    </row>
    <row r="23" spans="1:7" ht="15.75" thickBot="1" x14ac:dyDescent="0.3">
      <c r="A23" s="1">
        <v>13</v>
      </c>
      <c r="B23" s="12">
        <v>267565</v>
      </c>
      <c r="C23" s="4" t="s">
        <v>25</v>
      </c>
      <c r="D23" s="2" t="s">
        <v>5</v>
      </c>
      <c r="E23" s="3">
        <v>37000</v>
      </c>
      <c r="F23" s="10">
        <v>0.17</v>
      </c>
      <c r="G23" s="7">
        <f t="shared" si="0"/>
        <v>6290</v>
      </c>
    </row>
    <row r="24" spans="1:7" ht="15.75" thickBot="1" x14ac:dyDescent="0.3">
      <c r="A24" s="1">
        <v>14</v>
      </c>
      <c r="B24" s="12">
        <v>272042</v>
      </c>
      <c r="C24" s="4" t="s">
        <v>26</v>
      </c>
      <c r="D24" s="2" t="s">
        <v>5</v>
      </c>
      <c r="E24" s="3">
        <v>2000</v>
      </c>
      <c r="F24" s="10">
        <v>0.39</v>
      </c>
      <c r="G24" s="7">
        <f t="shared" si="0"/>
        <v>780</v>
      </c>
    </row>
    <row r="25" spans="1:7" ht="15.75" thickBot="1" x14ac:dyDescent="0.3">
      <c r="A25" s="1">
        <v>15</v>
      </c>
      <c r="B25" s="12">
        <v>272045</v>
      </c>
      <c r="C25" s="4" t="s">
        <v>27</v>
      </c>
      <c r="D25" s="2" t="s">
        <v>5</v>
      </c>
      <c r="E25" s="3">
        <v>1700</v>
      </c>
      <c r="F25" s="10">
        <v>0.56999999999999995</v>
      </c>
      <c r="G25" s="7">
        <f t="shared" si="0"/>
        <v>968.99999999999989</v>
      </c>
    </row>
    <row r="26" spans="1:7" ht="30.75" thickBot="1" x14ac:dyDescent="0.3">
      <c r="A26" s="1">
        <v>16</v>
      </c>
      <c r="B26" s="12">
        <v>276283</v>
      </c>
      <c r="C26" s="4" t="s">
        <v>28</v>
      </c>
      <c r="D26" s="2" t="s">
        <v>7</v>
      </c>
      <c r="E26" s="2">
        <v>400</v>
      </c>
      <c r="F26" s="10">
        <v>3.34</v>
      </c>
      <c r="G26" s="7">
        <f t="shared" si="0"/>
        <v>1336</v>
      </c>
    </row>
    <row r="27" spans="1:7" ht="15.75" thickBot="1" x14ac:dyDescent="0.3">
      <c r="A27" s="1">
        <v>17</v>
      </c>
      <c r="B27" s="12">
        <v>267647</v>
      </c>
      <c r="C27" s="4" t="s">
        <v>29</v>
      </c>
      <c r="D27" s="2" t="s">
        <v>5</v>
      </c>
      <c r="E27" s="3">
        <v>1900</v>
      </c>
      <c r="F27" s="10">
        <v>0.21</v>
      </c>
      <c r="G27" s="7">
        <f t="shared" si="0"/>
        <v>399</v>
      </c>
    </row>
    <row r="28" spans="1:7" ht="30.75" thickBot="1" x14ac:dyDescent="0.3">
      <c r="A28" s="1">
        <v>18</v>
      </c>
      <c r="B28" s="12">
        <v>268446</v>
      </c>
      <c r="C28" s="4" t="s">
        <v>30</v>
      </c>
      <c r="D28" s="2" t="s">
        <v>7</v>
      </c>
      <c r="E28" s="2">
        <v>400</v>
      </c>
      <c r="F28" s="10">
        <v>9.14</v>
      </c>
      <c r="G28" s="7">
        <f t="shared" si="0"/>
        <v>3656</v>
      </c>
    </row>
    <row r="29" spans="1:7" ht="30.75" thickBot="1" x14ac:dyDescent="0.3">
      <c r="A29" s="1">
        <v>19</v>
      </c>
      <c r="B29" s="12">
        <v>268960</v>
      </c>
      <c r="C29" s="4" t="s">
        <v>31</v>
      </c>
      <c r="D29" s="2" t="s">
        <v>7</v>
      </c>
      <c r="E29" s="2">
        <v>170</v>
      </c>
      <c r="F29" s="10">
        <v>3.95</v>
      </c>
      <c r="G29" s="7">
        <f t="shared" si="0"/>
        <v>671.5</v>
      </c>
    </row>
    <row r="30" spans="1:7" ht="15.75" thickBot="1" x14ac:dyDescent="0.3">
      <c r="A30" s="1">
        <v>20</v>
      </c>
      <c r="B30" s="12">
        <v>268493</v>
      </c>
      <c r="C30" s="4" t="s">
        <v>32</v>
      </c>
      <c r="D30" s="2" t="s">
        <v>5</v>
      </c>
      <c r="E30" s="3">
        <v>5600</v>
      </c>
      <c r="F30" s="10">
        <v>0.12</v>
      </c>
      <c r="G30" s="7">
        <f t="shared" si="0"/>
        <v>672</v>
      </c>
    </row>
    <row r="31" spans="1:7" ht="15.75" thickBot="1" x14ac:dyDescent="0.3">
      <c r="A31" s="1">
        <v>21</v>
      </c>
      <c r="B31" s="12">
        <v>267651</v>
      </c>
      <c r="C31" s="4" t="s">
        <v>33</v>
      </c>
      <c r="D31" s="2" t="s">
        <v>5</v>
      </c>
      <c r="E31" s="2">
        <v>530</v>
      </c>
      <c r="F31" s="10">
        <v>0.05</v>
      </c>
      <c r="G31" s="7">
        <f t="shared" si="0"/>
        <v>26.5</v>
      </c>
    </row>
    <row r="32" spans="1:7" ht="15.75" thickBot="1" x14ac:dyDescent="0.3">
      <c r="A32" s="1">
        <v>22</v>
      </c>
      <c r="B32" s="12">
        <v>267650</v>
      </c>
      <c r="C32" s="4" t="s">
        <v>34</v>
      </c>
      <c r="D32" s="2" t="s">
        <v>5</v>
      </c>
      <c r="E32" s="3">
        <v>155000</v>
      </c>
      <c r="F32" s="10">
        <v>0.08</v>
      </c>
      <c r="G32" s="7">
        <f t="shared" si="0"/>
        <v>12400</v>
      </c>
    </row>
    <row r="33" spans="1:7" ht="30.75" thickBot="1" x14ac:dyDescent="0.3">
      <c r="A33" s="1">
        <v>23</v>
      </c>
      <c r="B33" s="12">
        <v>268255</v>
      </c>
      <c r="C33" s="4" t="s">
        <v>35</v>
      </c>
      <c r="D33" s="2" t="s">
        <v>7</v>
      </c>
      <c r="E33" s="3">
        <v>1890</v>
      </c>
      <c r="F33" s="10">
        <v>1.81</v>
      </c>
      <c r="G33" s="7">
        <f t="shared" si="0"/>
        <v>3420.9</v>
      </c>
    </row>
    <row r="34" spans="1:7" ht="15.75" thickBot="1" x14ac:dyDescent="0.3">
      <c r="A34" s="1">
        <v>24</v>
      </c>
      <c r="B34" s="12">
        <v>267653</v>
      </c>
      <c r="C34" s="4" t="s">
        <v>36</v>
      </c>
      <c r="D34" s="2" t="s">
        <v>5</v>
      </c>
      <c r="E34" s="3">
        <v>5500</v>
      </c>
      <c r="F34" s="10">
        <v>0.25</v>
      </c>
      <c r="G34" s="7">
        <f t="shared" si="0"/>
        <v>1375</v>
      </c>
    </row>
    <row r="35" spans="1:7" ht="15.75" thickBot="1" x14ac:dyDescent="0.3">
      <c r="A35" s="1">
        <v>25</v>
      </c>
      <c r="B35" s="12">
        <v>272198</v>
      </c>
      <c r="C35" s="4" t="s">
        <v>37</v>
      </c>
      <c r="D35" s="2" t="s">
        <v>7</v>
      </c>
      <c r="E35" s="2">
        <v>170</v>
      </c>
      <c r="F35" s="10">
        <v>2.63</v>
      </c>
      <c r="G35" s="7">
        <f t="shared" si="0"/>
        <v>447.09999999999997</v>
      </c>
    </row>
    <row r="36" spans="1:7" ht="30.75" thickBot="1" x14ac:dyDescent="0.3">
      <c r="A36" s="1">
        <v>26</v>
      </c>
      <c r="B36" s="12">
        <v>267666</v>
      </c>
      <c r="C36" s="4" t="s">
        <v>38</v>
      </c>
      <c r="D36" s="2" t="s">
        <v>7</v>
      </c>
      <c r="E36" s="3">
        <v>3700</v>
      </c>
      <c r="F36" s="10">
        <v>2.0099999999999998</v>
      </c>
      <c r="G36" s="7">
        <f t="shared" si="0"/>
        <v>7436.9999999999991</v>
      </c>
    </row>
    <row r="37" spans="1:7" ht="15.75" thickBot="1" x14ac:dyDescent="0.3">
      <c r="A37" s="1">
        <v>27</v>
      </c>
      <c r="B37" s="12">
        <v>267663</v>
      </c>
      <c r="C37" s="4" t="s">
        <v>39</v>
      </c>
      <c r="D37" s="2" t="s">
        <v>5</v>
      </c>
      <c r="E37" s="3">
        <v>81500</v>
      </c>
      <c r="F37" s="10">
        <v>0.08</v>
      </c>
      <c r="G37" s="7">
        <f t="shared" si="0"/>
        <v>6520</v>
      </c>
    </row>
    <row r="38" spans="1:7" ht="30.75" thickBot="1" x14ac:dyDescent="0.3">
      <c r="A38" s="1">
        <v>28</v>
      </c>
      <c r="B38" s="12">
        <v>448983</v>
      </c>
      <c r="C38" s="4" t="s">
        <v>40</v>
      </c>
      <c r="D38" s="2" t="s">
        <v>7</v>
      </c>
      <c r="E38" s="2">
        <v>420</v>
      </c>
      <c r="F38" s="10">
        <v>10.16</v>
      </c>
      <c r="G38" s="7">
        <f t="shared" si="0"/>
        <v>4267.2</v>
      </c>
    </row>
    <row r="39" spans="1:7" ht="30.75" thickBot="1" x14ac:dyDescent="0.3">
      <c r="A39" s="1">
        <v>29</v>
      </c>
      <c r="B39" s="12">
        <v>272796</v>
      </c>
      <c r="C39" s="4" t="s">
        <v>41</v>
      </c>
      <c r="D39" s="2" t="s">
        <v>6</v>
      </c>
      <c r="E39" s="2">
        <v>170</v>
      </c>
      <c r="F39" s="10">
        <v>23.11</v>
      </c>
      <c r="G39" s="7">
        <f t="shared" si="0"/>
        <v>3928.7</v>
      </c>
    </row>
    <row r="40" spans="1:7" ht="15.75" thickBot="1" x14ac:dyDescent="0.3">
      <c r="A40" s="1">
        <v>30</v>
      </c>
      <c r="B40" s="12">
        <v>268115</v>
      </c>
      <c r="C40" s="4" t="s">
        <v>42</v>
      </c>
      <c r="D40" s="2" t="s">
        <v>7</v>
      </c>
      <c r="E40" s="2">
        <v>350</v>
      </c>
      <c r="F40" s="10">
        <v>6.03</v>
      </c>
      <c r="G40" s="7">
        <f t="shared" si="0"/>
        <v>2110.5</v>
      </c>
    </row>
    <row r="41" spans="1:7" ht="15.75" thickBot="1" x14ac:dyDescent="0.3">
      <c r="A41" s="1">
        <v>31</v>
      </c>
      <c r="B41" s="12">
        <v>268111</v>
      </c>
      <c r="C41" s="4" t="s">
        <v>43</v>
      </c>
      <c r="D41" s="2" t="s">
        <v>5</v>
      </c>
      <c r="E41" s="3">
        <v>36160</v>
      </c>
      <c r="F41" s="10">
        <v>0.39</v>
      </c>
      <c r="G41" s="7">
        <f t="shared" si="0"/>
        <v>14102.4</v>
      </c>
    </row>
    <row r="42" spans="1:7" ht="15.75" thickBot="1" x14ac:dyDescent="0.3">
      <c r="A42" s="1">
        <v>32</v>
      </c>
      <c r="B42" s="12">
        <v>267674</v>
      </c>
      <c r="C42" s="4" t="s">
        <v>44</v>
      </c>
      <c r="D42" s="2" t="s">
        <v>5</v>
      </c>
      <c r="E42" s="3">
        <v>116100</v>
      </c>
      <c r="F42" s="10">
        <v>0.04</v>
      </c>
      <c r="G42" s="7">
        <f t="shared" si="0"/>
        <v>4644</v>
      </c>
    </row>
    <row r="43" spans="1:7" ht="15.75" thickBot="1" x14ac:dyDescent="0.3">
      <c r="A43" s="1">
        <v>33</v>
      </c>
      <c r="B43" s="12">
        <v>273396</v>
      </c>
      <c r="C43" s="4" t="s">
        <v>45</v>
      </c>
      <c r="D43" s="2" t="s">
        <v>5</v>
      </c>
      <c r="E43" s="2">
        <v>840</v>
      </c>
      <c r="F43" s="10">
        <v>0.35</v>
      </c>
      <c r="G43" s="7">
        <f t="shared" si="0"/>
        <v>294</v>
      </c>
    </row>
    <row r="44" spans="1:7" ht="15.75" thickBot="1" x14ac:dyDescent="0.3">
      <c r="A44" s="1">
        <v>34</v>
      </c>
      <c r="B44" s="12">
        <v>273395</v>
      </c>
      <c r="C44" s="4" t="s">
        <v>46</v>
      </c>
      <c r="D44" s="2" t="s">
        <v>5</v>
      </c>
      <c r="E44" s="3">
        <v>3500</v>
      </c>
      <c r="F44" s="10">
        <v>0.38</v>
      </c>
      <c r="G44" s="7">
        <f t="shared" si="0"/>
        <v>1330</v>
      </c>
    </row>
    <row r="45" spans="1:7" ht="15.75" thickBot="1" x14ac:dyDescent="0.3">
      <c r="A45" s="1">
        <v>35</v>
      </c>
      <c r="B45" s="12">
        <v>273400</v>
      </c>
      <c r="C45" s="4" t="s">
        <v>47</v>
      </c>
      <c r="D45" s="2" t="s">
        <v>5</v>
      </c>
      <c r="E45" s="3">
        <v>15630</v>
      </c>
      <c r="F45" s="10">
        <v>0.24</v>
      </c>
      <c r="G45" s="7">
        <f t="shared" si="0"/>
        <v>3751.2</v>
      </c>
    </row>
    <row r="46" spans="1:7" ht="15.75" thickBot="1" x14ac:dyDescent="0.3">
      <c r="A46" s="1">
        <v>36</v>
      </c>
      <c r="B46" s="12">
        <v>273401</v>
      </c>
      <c r="C46" s="4" t="s">
        <v>48</v>
      </c>
      <c r="D46" s="2" t="s">
        <v>5</v>
      </c>
      <c r="E46" s="3">
        <v>10780</v>
      </c>
      <c r="F46" s="10">
        <v>0.39</v>
      </c>
      <c r="G46" s="7">
        <f t="shared" si="0"/>
        <v>4204.2</v>
      </c>
    </row>
    <row r="47" spans="1:7" ht="15.75" thickBot="1" x14ac:dyDescent="0.3">
      <c r="A47" s="1">
        <v>37</v>
      </c>
      <c r="B47" s="12">
        <v>268856</v>
      </c>
      <c r="C47" s="4" t="s">
        <v>49</v>
      </c>
      <c r="D47" s="2" t="s">
        <v>5</v>
      </c>
      <c r="E47" s="3">
        <v>254000</v>
      </c>
      <c r="F47" s="10">
        <v>0.08</v>
      </c>
      <c r="G47" s="7">
        <f t="shared" si="0"/>
        <v>20320</v>
      </c>
    </row>
    <row r="48" spans="1:7" ht="15.75" thickBot="1" x14ac:dyDescent="0.3">
      <c r="A48" s="1">
        <v>38</v>
      </c>
      <c r="B48" s="12">
        <v>267689</v>
      </c>
      <c r="C48" s="4" t="s">
        <v>50</v>
      </c>
      <c r="D48" s="2" t="s">
        <v>5</v>
      </c>
      <c r="E48" s="3">
        <v>48725</v>
      </c>
      <c r="F48" s="10">
        <v>0.56000000000000005</v>
      </c>
      <c r="G48" s="7">
        <f t="shared" si="0"/>
        <v>27286.000000000004</v>
      </c>
    </row>
    <row r="49" spans="1:7" ht="30.75" thickBot="1" x14ac:dyDescent="0.3">
      <c r="A49" s="1">
        <v>39</v>
      </c>
      <c r="B49" s="12">
        <v>268264</v>
      </c>
      <c r="C49" s="4" t="s">
        <v>51</v>
      </c>
      <c r="D49" s="2" t="s">
        <v>7</v>
      </c>
      <c r="E49" s="2">
        <v>150</v>
      </c>
      <c r="F49" s="10">
        <v>2.84</v>
      </c>
      <c r="G49" s="7">
        <f t="shared" si="0"/>
        <v>426</v>
      </c>
    </row>
    <row r="50" spans="1:7" ht="30.75" thickBot="1" x14ac:dyDescent="0.3">
      <c r="A50" s="1">
        <v>40</v>
      </c>
      <c r="B50" s="12">
        <v>276658</v>
      </c>
      <c r="C50" s="4" t="s">
        <v>52</v>
      </c>
      <c r="D50" s="2" t="s">
        <v>5</v>
      </c>
      <c r="E50" s="3">
        <v>5000</v>
      </c>
      <c r="F50" s="10">
        <v>1.1499999999999999</v>
      </c>
      <c r="G50" s="7">
        <f t="shared" si="0"/>
        <v>5750</v>
      </c>
    </row>
    <row r="51" spans="1:7" ht="30.75" thickBot="1" x14ac:dyDescent="0.3">
      <c r="A51" s="1">
        <v>41</v>
      </c>
      <c r="B51" s="12">
        <v>276656</v>
      </c>
      <c r="C51" s="4" t="s">
        <v>53</v>
      </c>
      <c r="D51" s="2" t="s">
        <v>5</v>
      </c>
      <c r="E51" s="3">
        <v>5630</v>
      </c>
      <c r="F51" s="10">
        <v>0.38</v>
      </c>
      <c r="G51" s="7">
        <f t="shared" si="0"/>
        <v>2139.4</v>
      </c>
    </row>
    <row r="52" spans="1:7" ht="30.75" thickBot="1" x14ac:dyDescent="0.3">
      <c r="A52" s="1">
        <v>42</v>
      </c>
      <c r="B52" s="12">
        <v>276657</v>
      </c>
      <c r="C52" s="4" t="s">
        <v>54</v>
      </c>
      <c r="D52" s="2" t="s">
        <v>5</v>
      </c>
      <c r="E52" s="3">
        <v>3525</v>
      </c>
      <c r="F52" s="10">
        <v>0.76</v>
      </c>
      <c r="G52" s="7">
        <f t="shared" si="0"/>
        <v>2679</v>
      </c>
    </row>
    <row r="53" spans="1:7" ht="30.75" thickBot="1" x14ac:dyDescent="0.3">
      <c r="A53" s="1">
        <v>43</v>
      </c>
      <c r="B53" s="12">
        <v>345259</v>
      </c>
      <c r="C53" s="4" t="s">
        <v>55</v>
      </c>
      <c r="D53" s="2" t="s">
        <v>56</v>
      </c>
      <c r="E53" s="2">
        <v>202</v>
      </c>
      <c r="F53" s="10">
        <v>20.52</v>
      </c>
      <c r="G53" s="7">
        <f t="shared" si="0"/>
        <v>4145.04</v>
      </c>
    </row>
    <row r="54" spans="1:7" ht="30.75" thickBot="1" x14ac:dyDescent="0.3">
      <c r="A54" s="1">
        <v>44</v>
      </c>
      <c r="B54" s="12">
        <v>448641</v>
      </c>
      <c r="C54" s="4" t="s">
        <v>57</v>
      </c>
      <c r="D54" s="2" t="s">
        <v>5</v>
      </c>
      <c r="E54" s="3">
        <v>43250</v>
      </c>
      <c r="F54" s="10">
        <v>0.22</v>
      </c>
      <c r="G54" s="7">
        <f t="shared" si="0"/>
        <v>9515</v>
      </c>
    </row>
    <row r="55" spans="1:7" ht="15.75" thickBot="1" x14ac:dyDescent="0.3">
      <c r="A55" s="1">
        <v>45</v>
      </c>
      <c r="B55" s="12">
        <v>268970</v>
      </c>
      <c r="C55" s="4" t="s">
        <v>58</v>
      </c>
      <c r="D55" s="2" t="s">
        <v>7</v>
      </c>
      <c r="E55" s="2">
        <v>200</v>
      </c>
      <c r="F55" s="10">
        <v>37.630000000000003</v>
      </c>
      <c r="G55" s="7">
        <f t="shared" si="0"/>
        <v>7526.0000000000009</v>
      </c>
    </row>
    <row r="56" spans="1:7" ht="30.75" thickBot="1" x14ac:dyDescent="0.3">
      <c r="A56" s="1">
        <v>46</v>
      </c>
      <c r="B56" s="12">
        <v>453501</v>
      </c>
      <c r="C56" s="4" t="s">
        <v>59</v>
      </c>
      <c r="D56" s="2" t="s">
        <v>7</v>
      </c>
      <c r="E56" s="2">
        <v>130</v>
      </c>
      <c r="F56" s="10">
        <v>21.83</v>
      </c>
      <c r="G56" s="7">
        <f t="shared" si="0"/>
        <v>2837.8999999999996</v>
      </c>
    </row>
    <row r="57" spans="1:7" ht="30.75" thickBot="1" x14ac:dyDescent="0.3">
      <c r="A57" s="1">
        <v>47</v>
      </c>
      <c r="B57" s="12">
        <v>442584</v>
      </c>
      <c r="C57" s="4" t="s">
        <v>60</v>
      </c>
      <c r="D57" s="2" t="s">
        <v>7</v>
      </c>
      <c r="E57" s="3">
        <v>1830</v>
      </c>
      <c r="F57" s="10">
        <v>5.05</v>
      </c>
      <c r="G57" s="7">
        <f t="shared" si="0"/>
        <v>9241.5</v>
      </c>
    </row>
    <row r="58" spans="1:7" ht="15.75" thickBot="1" x14ac:dyDescent="0.3">
      <c r="A58" s="1">
        <v>48</v>
      </c>
      <c r="B58" s="12">
        <v>267772</v>
      </c>
      <c r="C58" s="4" t="s">
        <v>61</v>
      </c>
      <c r="D58" s="2" t="s">
        <v>5</v>
      </c>
      <c r="E58" s="3">
        <v>7950</v>
      </c>
      <c r="F58" s="10">
        <v>0.05</v>
      </c>
      <c r="G58" s="7">
        <f t="shared" si="0"/>
        <v>397.5</v>
      </c>
    </row>
    <row r="59" spans="1:7" ht="15.75" thickBot="1" x14ac:dyDescent="0.3">
      <c r="A59" s="1">
        <v>49</v>
      </c>
      <c r="B59" s="12">
        <v>273135</v>
      </c>
      <c r="C59" s="4" t="s">
        <v>62</v>
      </c>
      <c r="D59" s="2" t="s">
        <v>5</v>
      </c>
      <c r="E59" s="3">
        <v>55440</v>
      </c>
      <c r="F59" s="10">
        <v>0.64</v>
      </c>
      <c r="G59" s="7">
        <f t="shared" si="0"/>
        <v>35481.599999999999</v>
      </c>
    </row>
    <row r="60" spans="1:7" ht="15.75" thickBot="1" x14ac:dyDescent="0.3">
      <c r="A60" s="1">
        <v>50</v>
      </c>
      <c r="B60" s="12">
        <v>279271</v>
      </c>
      <c r="C60" s="4" t="s">
        <v>63</v>
      </c>
      <c r="D60" s="2" t="s">
        <v>5</v>
      </c>
      <c r="E60" s="3">
        <v>12320</v>
      </c>
      <c r="F60" s="10">
        <v>0.28000000000000003</v>
      </c>
      <c r="G60" s="7">
        <f t="shared" si="0"/>
        <v>3449.6000000000004</v>
      </c>
    </row>
    <row r="61" spans="1:7" ht="15.75" thickBot="1" x14ac:dyDescent="0.3">
      <c r="A61" s="1">
        <v>51</v>
      </c>
      <c r="B61" s="12">
        <v>279269</v>
      </c>
      <c r="C61" s="4" t="s">
        <v>64</v>
      </c>
      <c r="D61" s="2" t="s">
        <v>5</v>
      </c>
      <c r="E61" s="3">
        <v>13440</v>
      </c>
      <c r="F61" s="10">
        <v>0.2</v>
      </c>
      <c r="G61" s="7">
        <f t="shared" si="0"/>
        <v>2688</v>
      </c>
    </row>
    <row r="62" spans="1:7" ht="30.75" thickBot="1" x14ac:dyDescent="0.3">
      <c r="A62" s="1">
        <v>52</v>
      </c>
      <c r="B62" s="12">
        <v>267573</v>
      </c>
      <c r="C62" s="4" t="s">
        <v>65</v>
      </c>
      <c r="D62" s="2" t="s">
        <v>5</v>
      </c>
      <c r="E62" s="3">
        <v>3360</v>
      </c>
      <c r="F62" s="10">
        <v>1.1599999999999999</v>
      </c>
      <c r="G62" s="7">
        <f t="shared" si="0"/>
        <v>3897.6</v>
      </c>
    </row>
    <row r="63" spans="1:7" ht="15.75" thickBot="1" x14ac:dyDescent="0.3">
      <c r="A63" s="1">
        <v>53</v>
      </c>
      <c r="B63" s="12">
        <v>267671</v>
      </c>
      <c r="C63" s="4" t="s">
        <v>66</v>
      </c>
      <c r="D63" s="2" t="s">
        <v>5</v>
      </c>
      <c r="E63" s="3">
        <v>264200</v>
      </c>
      <c r="F63" s="10">
        <v>0.05</v>
      </c>
      <c r="G63" s="7">
        <f t="shared" si="0"/>
        <v>13210</v>
      </c>
    </row>
    <row r="64" spans="1:7" ht="15.75" thickBot="1" x14ac:dyDescent="0.3">
      <c r="A64" s="1">
        <v>54</v>
      </c>
      <c r="B64" s="12">
        <v>442754</v>
      </c>
      <c r="C64" s="4" t="s">
        <v>67</v>
      </c>
      <c r="D64" s="2" t="s">
        <v>5</v>
      </c>
      <c r="E64" s="3">
        <v>2770</v>
      </c>
      <c r="F64" s="10">
        <v>0.27</v>
      </c>
      <c r="G64" s="7">
        <f t="shared" si="0"/>
        <v>747.90000000000009</v>
      </c>
    </row>
    <row r="65" spans="1:7" ht="15.75" thickBot="1" x14ac:dyDescent="0.3">
      <c r="A65" s="1">
        <v>55</v>
      </c>
      <c r="B65" s="12">
        <v>442755</v>
      </c>
      <c r="C65" s="4" t="s">
        <v>68</v>
      </c>
      <c r="D65" s="2" t="s">
        <v>5</v>
      </c>
      <c r="E65" s="3">
        <v>6350</v>
      </c>
      <c r="F65" s="10">
        <v>0.61</v>
      </c>
      <c r="G65" s="7">
        <f t="shared" si="0"/>
        <v>3873.5</v>
      </c>
    </row>
    <row r="66" spans="1:7" ht="30.75" thickBot="1" x14ac:dyDescent="0.3">
      <c r="A66" s="1">
        <v>56</v>
      </c>
      <c r="B66" s="12">
        <v>271157</v>
      </c>
      <c r="C66" s="4" t="s">
        <v>69</v>
      </c>
      <c r="D66" s="2" t="s">
        <v>6</v>
      </c>
      <c r="E66" s="3">
        <v>2470</v>
      </c>
      <c r="F66" s="10">
        <v>21.65</v>
      </c>
      <c r="G66" s="7">
        <f t="shared" si="0"/>
        <v>53475.5</v>
      </c>
    </row>
    <row r="67" spans="1:7" ht="30.75" thickBot="1" x14ac:dyDescent="0.3">
      <c r="A67" s="1">
        <v>57</v>
      </c>
      <c r="B67" s="12">
        <v>271154</v>
      </c>
      <c r="C67" s="4" t="s">
        <v>70</v>
      </c>
      <c r="D67" s="2" t="s">
        <v>6</v>
      </c>
      <c r="E67" s="2">
        <v>570</v>
      </c>
      <c r="F67" s="10">
        <v>26.08</v>
      </c>
      <c r="G67" s="7">
        <f t="shared" si="0"/>
        <v>14865.599999999999</v>
      </c>
    </row>
    <row r="68" spans="1:7" ht="15.75" thickBot="1" x14ac:dyDescent="0.3">
      <c r="A68" s="1">
        <v>58</v>
      </c>
      <c r="B68" s="12">
        <v>267690</v>
      </c>
      <c r="C68" s="4" t="s">
        <v>71</v>
      </c>
      <c r="D68" s="2" t="s">
        <v>5</v>
      </c>
      <c r="E68" s="3">
        <v>10000</v>
      </c>
      <c r="F68" s="10">
        <v>0.11</v>
      </c>
      <c r="G68" s="7">
        <f t="shared" si="0"/>
        <v>1100</v>
      </c>
    </row>
    <row r="69" spans="1:7" ht="15.75" thickBot="1" x14ac:dyDescent="0.3">
      <c r="A69" s="1">
        <v>59</v>
      </c>
      <c r="B69" s="12">
        <v>267691</v>
      </c>
      <c r="C69" s="4" t="s">
        <v>72</v>
      </c>
      <c r="D69" s="2" t="s">
        <v>5</v>
      </c>
      <c r="E69" s="2">
        <v>500</v>
      </c>
      <c r="F69" s="10">
        <v>0.13</v>
      </c>
      <c r="G69" s="7">
        <f t="shared" si="0"/>
        <v>65</v>
      </c>
    </row>
    <row r="70" spans="1:7" ht="15.75" thickBot="1" x14ac:dyDescent="0.3">
      <c r="A70" s="15" t="s">
        <v>8</v>
      </c>
      <c r="B70" s="15"/>
      <c r="C70" s="15"/>
      <c r="D70" s="15"/>
      <c r="E70" s="15"/>
      <c r="F70" s="15"/>
      <c r="G70" s="16">
        <f>SUM(G11:G69)</f>
        <v>498317.44</v>
      </c>
    </row>
    <row r="71" spans="1:7" ht="15.75" thickBot="1" x14ac:dyDescent="0.3">
      <c r="A71" s="15" t="s">
        <v>74</v>
      </c>
      <c r="B71" s="15"/>
      <c r="C71" s="15"/>
      <c r="D71" s="15"/>
      <c r="E71" s="15"/>
      <c r="F71" s="15"/>
      <c r="G71" s="15"/>
    </row>
  </sheetData>
  <mergeCells count="3">
    <mergeCell ref="A7:G7"/>
    <mergeCell ref="A70:F70"/>
    <mergeCell ref="A71:G71"/>
  </mergeCells>
  <printOptions horizontalCentered="1"/>
  <pageMargins left="0.51181102362204722" right="0.51181102362204722" top="0.78740157480314965" bottom="0.28999999999999998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2023-03-10T18:41:00Z</cp:lastPrinted>
  <dcterms:created xsi:type="dcterms:W3CDTF">2023-03-08T13:32:37Z</dcterms:created>
  <dcterms:modified xsi:type="dcterms:W3CDTF">2023-03-10T18:41:01Z</dcterms:modified>
</cp:coreProperties>
</file>