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ÃO 2023\ELETRÔNICO\PE xxx- 4075-22 - Aquisição Medicamentos ANTI-MICROBIANOS\PP xxx - 22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11" i="1"/>
  <c r="G63" i="1" l="1"/>
</calcChain>
</file>

<file path=xl/sharedStrings.xml><?xml version="1.0" encoding="utf-8"?>
<sst xmlns="http://schemas.openxmlformats.org/spreadsheetml/2006/main" count="121" uniqueCount="75">
  <si>
    <t>ITEM</t>
  </si>
  <si>
    <t>CATMAT</t>
  </si>
  <si>
    <t>DESCRIÇÃO</t>
  </si>
  <si>
    <t>UNIDADE</t>
  </si>
  <si>
    <t>QTDE</t>
  </si>
  <si>
    <t>Aciclovir 200 mg comprimido</t>
  </si>
  <si>
    <t>Comprimido</t>
  </si>
  <si>
    <t>Amoxicilina 1 g associada a Clavulanato de potássio 200 mg pó para solução injetavél intravenosa</t>
  </si>
  <si>
    <t>Frasco-ampola</t>
  </si>
  <si>
    <t>Amoxicilina 50 mg/mL associada a Clavulanato de Potássio 12,5 mg/mL Suspensão Oral Fr. 75 mL</t>
  </si>
  <si>
    <t>Frasco</t>
  </si>
  <si>
    <t>Amoxicilina 50 mg/mL pó para suspensão oral Fr. 60 mL</t>
  </si>
  <si>
    <t>Amoxicilina 500 mg associada a Clavulanato de Potássio 125 mg comprimido</t>
  </si>
  <si>
    <t>Amoxicilina 500 mg cápsula</t>
  </si>
  <si>
    <t>Cápsula</t>
  </si>
  <si>
    <t>Azitromicina 40 mg/mL suspensão oral Fr.15 mL</t>
  </si>
  <si>
    <t>Azitromicina 500 mg, comprimido</t>
  </si>
  <si>
    <t>Benzilpenicilina Benzatina pó para suspensão injetável intramuscular 1.200.000 UI</t>
  </si>
  <si>
    <t>Benzilpenicilina potássica 100.000 UI associada à penicilina procainada 300.000 UI pó para solução injetável intravenosa</t>
  </si>
  <si>
    <t>Cefalexina, Cloridrato, 50 mg/mL, suspensão oral Fr. 60 mL</t>
  </si>
  <si>
    <t>Cefalexina, Cloridrato, 500 mg, cápsula</t>
  </si>
  <si>
    <t>Ceftriaxona 1 g, pó para solução injetável intravenosa</t>
  </si>
  <si>
    <t>Ceftriaxona 500 mg, pó para solução injetável intramuscular com diluente</t>
  </si>
  <si>
    <t>Cefuroxima 50 mg/mL, pó p/ suspensão oral, Fr. 70mL</t>
  </si>
  <si>
    <t>Ciprofloxacino, cloridrato 2 mg/mL solução injetável intravenosa Fr. 100 mL</t>
  </si>
  <si>
    <t>Ciprofloxacino, cloridrato, 500 mg, comprimido</t>
  </si>
  <si>
    <t>Claritromicina 50 mg/mL, granulado para suspensão oral Fr. 60 mL</t>
  </si>
  <si>
    <t> 268439</t>
  </si>
  <si>
    <t>Claritromicina 500 mg, cápsula</t>
  </si>
  <si>
    <t>Clindamicina, cloridrato 300 mg, cápsula</t>
  </si>
  <si>
    <t>Doxiciclina 100 mg comprimido</t>
  </si>
  <si>
    <t>Eritromicina, Estolato, 25 mg/mL suspensão oral Fr. 60 mL</t>
  </si>
  <si>
    <t>Eritromicina, Estolato, 50 mg/mL suspensão oral Fr. 105 mL</t>
  </si>
  <si>
    <t> 269996</t>
  </si>
  <si>
    <t>Eritromicina, Estolato, comprimido 500 mg</t>
  </si>
  <si>
    <t>Metronidazol (benzoilmetronidazol) 40 mg/mL, suspensão oral 80 mL</t>
  </si>
  <si>
    <t> 372335</t>
  </si>
  <si>
    <t>Metronidazol 100 mg/g geléia vaginal 60 g com aplicador descartável</t>
  </si>
  <si>
    <t>bisnaga</t>
  </si>
  <si>
    <t> 267717</t>
  </si>
  <si>
    <t>Metronidazol 250 mg, comprimido</t>
  </si>
  <si>
    <t>Oxacilina sódica 500 mg pó p/ solução injetável intravenosa</t>
  </si>
  <si>
    <t>Pirimetamina 25 mg comprimido</t>
  </si>
  <si>
    <t>Sulfadiazina 500 mg comprimido</t>
  </si>
  <si>
    <t>Sulfametoxazol associada com Trimetoprima (40 mg + 8 mg)/mL, suspensão oral Fr. 100mL</t>
  </si>
  <si>
    <t>Sulfametoxazol associada com Trimetoprima 400 mg + 80 mg, comprimido</t>
  </si>
  <si>
    <t>Albendazol 40 mg/mL suspensão oral Fr. 10 mL</t>
  </si>
  <si>
    <t>Albendazol 400 mg comprimido mastigável</t>
  </si>
  <si>
    <t>Benzoato de Benzila 0,25 g/mL, emulsão tópica Fr. 80 mL</t>
  </si>
  <si>
    <t>Cetoconazol 100 mg comprimido</t>
  </si>
  <si>
    <t>Dipirona monoidratada 500 mg/mL solução injetável intravenosa e intramuscular 2 mL</t>
  </si>
  <si>
    <t>Ampola</t>
  </si>
  <si>
    <t>Dipirona monoidratada 500 mg/mL, solução oral Fr. 10 mL</t>
  </si>
  <si>
    <t>Dipirona sódica 500 mg, comprimido</t>
  </si>
  <si>
    <t>Fluconazol 100 mg, cápsula</t>
  </si>
  <si>
    <t>Fluconazol 150 mg, cápsula</t>
  </si>
  <si>
    <t>Itraconazol 100 mg, cápsula</t>
  </si>
  <si>
    <t>Ivermectina 6 mg, comprimido</t>
  </si>
  <si>
    <t>Miconazol, Nitrato, 2 % creme dermatológico 30 g</t>
  </si>
  <si>
    <t>Miconazol, Nitrato, 2 % creme vaginal 80 g com aplicador descartável</t>
  </si>
  <si>
    <t>Nistatina 100.000 UI/mL, suspensão oral Fr.50 mL</t>
  </si>
  <si>
    <t>Nistatina 25.000 UI/g creme vaginal 60g com aplicador descartável</t>
  </si>
  <si>
    <t>Paracetamol 200 mg/mL, solução oral Fr.15 mL</t>
  </si>
  <si>
    <t>Paracetamol 500 mg comprimido</t>
  </si>
  <si>
    <t>Permanganato de potássio 100 mg, comprimido de uso tópico</t>
  </si>
  <si>
    <t>Permetrina 10 mg/mL loção de uso tópico a 1% Fr. 60 mL</t>
  </si>
  <si>
    <t>Permetrina 50 mg/mL loção de uso tópico a 5% Fr. 60 mL</t>
  </si>
  <si>
    <t>VALOR UNT.</t>
  </si>
  <si>
    <t xml:space="preserve">VALOR TOTAL </t>
  </si>
  <si>
    <t>VALOR TOTAL</t>
  </si>
  <si>
    <t>ESTADO DO RIO DE JANEIRO</t>
  </si>
  <si>
    <t>MUNICÍPIO DE ITABORAÍ</t>
  </si>
  <si>
    <t>SECRETARA MUNICIPAL DE SAÚDE</t>
  </si>
  <si>
    <r>
      <t>VALOR TOTAL POR EXTENSO: U</t>
    </r>
    <r>
      <rPr>
        <sz val="11"/>
        <color theme="1"/>
        <rFont val="Calibri"/>
        <family val="2"/>
        <scheme val="minor"/>
      </rPr>
      <t>M MILHÃO SEISCENTOS E OITENTA E CINCO MIL, SEISCENTOS E QUINZE REAIS E SETENTA E NOVE CENTAVOS.</t>
    </r>
  </si>
  <si>
    <t>ANEXO DO TERMO DE REFERENCIA / ESTIMADO DA ADMINISTRAÇÃO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</si>
</sst>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5" fillId="0" borderId="4" xfId="0" applyFont="1" applyBorder="1" applyAlignment="1">
      <alignment vertical="center"/>
    </xf>
    <xf numFmtId="0" fontId="0" fillId="0" borderId="0" xfId="0" applyAlignment="1">
      <alignment vertical="center" wrapText="1"/>
    </xf>
    <xf numFmtId="44" fontId="4" fillId="0" borderId="4" xfId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4" fillId="0" borderId="4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492125</xdr:colOff>
      <xdr:row>0</xdr:row>
      <xdr:rowOff>95250</xdr:rowOff>
    </xdr:from>
    <xdr:to>
      <xdr:col>1</xdr:col>
      <xdr:colOff>783590</xdr:colOff>
      <xdr:row>4</xdr:row>
      <xdr:rowOff>175895</xdr:rowOff>
    </xdr:to>
    <xdr:pic>
      <xdr:nvPicPr>
        <xdr:cNvPr id="2" name="image1.jpg" descr="A description..."/>
        <xdr:cNvPicPr/>
      </xdr:nvPicPr>
      <xdr:blipFill>
        <a:blip xmlns:r="http://schemas.openxmlformats.org/officeDocument/2006/relationships" r:embed="rId1"/>
        <a:srcRect r="60875"/>
        <a:stretch>
          <a:fillRect/>
        </a:stretch>
      </xdr:blipFill>
      <xdr:spPr bwMode="auto">
        <a:xfrm>
          <a:off x="492125" y="95250"/>
          <a:ext cx="894715" cy="842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view="pageBreakPreview" topLeftCell="A7" zoomScaleNormal="100" zoomScaleSheetLayoutView="100" workbookViewId="0">
      <selection activeCell="L15" sqref="L15"/>
    </sheetView>
  </sheetViews>
  <sheetFormatPr defaultRowHeight="15" x14ac:dyDescent="0.25"/>
  <cols>
    <col min="1" max="1" width="9.140625" style="7"/>
    <col min="2" max="2" width="12.5703125" style="7" customWidth="1"/>
    <col min="3" max="3" width="52.5703125" style="9" customWidth="1"/>
    <col min="4" max="4" width="12.7109375" style="7" customWidth="1"/>
    <col min="5" max="5" width="9.85546875" style="7" customWidth="1"/>
    <col min="6" max="6" width="16.140625" customWidth="1"/>
    <col min="7" max="7" width="22.42578125" customWidth="1"/>
    <col min="8" max="8" width="11.7109375" customWidth="1"/>
  </cols>
  <sheetData>
    <row r="1" spans="1:7" x14ac:dyDescent="0.25">
      <c r="C1" s="13" t="s">
        <v>70</v>
      </c>
    </row>
    <row r="2" spans="1:7" x14ac:dyDescent="0.25">
      <c r="C2" s="14" t="s">
        <v>71</v>
      </c>
    </row>
    <row r="3" spans="1:7" x14ac:dyDescent="0.25">
      <c r="C3" s="13" t="s">
        <v>72</v>
      </c>
    </row>
    <row r="7" spans="1:7" x14ac:dyDescent="0.25">
      <c r="A7" s="18" t="s">
        <v>74</v>
      </c>
      <c r="B7" s="18"/>
      <c r="C7" s="18"/>
      <c r="D7" s="18"/>
      <c r="E7" s="18"/>
      <c r="F7" s="18"/>
      <c r="G7" s="18"/>
    </row>
    <row r="9" spans="1:7" ht="15.75" thickBot="1" x14ac:dyDescent="0.3"/>
    <row r="10" spans="1:7" ht="15.75" thickBot="1" x14ac:dyDescent="0.3">
      <c r="A10" s="11" t="s">
        <v>0</v>
      </c>
      <c r="B10" s="12" t="s">
        <v>1</v>
      </c>
      <c r="C10" s="12" t="s">
        <v>2</v>
      </c>
      <c r="D10" s="12" t="s">
        <v>3</v>
      </c>
      <c r="E10" s="12" t="s">
        <v>4</v>
      </c>
      <c r="F10" s="12" t="s">
        <v>67</v>
      </c>
      <c r="G10" s="12" t="s">
        <v>68</v>
      </c>
    </row>
    <row r="11" spans="1:7" ht="15.75" thickBot="1" x14ac:dyDescent="0.3">
      <c r="A11" s="1">
        <v>1</v>
      </c>
      <c r="B11" s="2">
        <v>268370</v>
      </c>
      <c r="C11" s="3" t="s">
        <v>5</v>
      </c>
      <c r="D11" s="4" t="s">
        <v>6</v>
      </c>
      <c r="E11" s="5">
        <v>3015</v>
      </c>
      <c r="F11" s="15">
        <v>0.21</v>
      </c>
      <c r="G11" s="10">
        <f t="shared" ref="G11:G42" si="0">F11*E11</f>
        <v>633.15</v>
      </c>
    </row>
    <row r="12" spans="1:7" ht="30.75" thickBot="1" x14ac:dyDescent="0.3">
      <c r="A12" s="1">
        <v>2</v>
      </c>
      <c r="B12" s="2">
        <v>271100</v>
      </c>
      <c r="C12" s="3" t="s">
        <v>7</v>
      </c>
      <c r="D12" s="4" t="s">
        <v>8</v>
      </c>
      <c r="E12" s="2">
        <v>504</v>
      </c>
      <c r="F12" s="15">
        <v>12.94</v>
      </c>
      <c r="G12" s="10">
        <f t="shared" si="0"/>
        <v>6521.7599999999993</v>
      </c>
    </row>
    <row r="13" spans="1:7" ht="30.75" thickBot="1" x14ac:dyDescent="0.3">
      <c r="A13" s="1">
        <v>3</v>
      </c>
      <c r="B13" s="2">
        <v>448841</v>
      </c>
      <c r="C13" s="3" t="s">
        <v>9</v>
      </c>
      <c r="D13" s="4" t="s">
        <v>10</v>
      </c>
      <c r="E13" s="5">
        <v>1770</v>
      </c>
      <c r="F13" s="15">
        <v>17.170000000000002</v>
      </c>
      <c r="G13" s="10">
        <f t="shared" si="0"/>
        <v>30390.9</v>
      </c>
    </row>
    <row r="14" spans="1:7" ht="15.75" thickBot="1" x14ac:dyDescent="0.3">
      <c r="A14" s="1">
        <v>4</v>
      </c>
      <c r="B14" s="2">
        <v>271111</v>
      </c>
      <c r="C14" s="3" t="s">
        <v>11</v>
      </c>
      <c r="D14" s="4" t="s">
        <v>10</v>
      </c>
      <c r="E14" s="5">
        <v>20000</v>
      </c>
      <c r="F14" s="15">
        <v>6.17</v>
      </c>
      <c r="G14" s="10">
        <f t="shared" si="0"/>
        <v>123400</v>
      </c>
    </row>
    <row r="15" spans="1:7" ht="30.75" thickBot="1" x14ac:dyDescent="0.3">
      <c r="A15" s="1">
        <v>5</v>
      </c>
      <c r="B15" s="2">
        <v>271217</v>
      </c>
      <c r="C15" s="3" t="s">
        <v>12</v>
      </c>
      <c r="D15" s="4" t="s">
        <v>6</v>
      </c>
      <c r="E15" s="5">
        <v>1825</v>
      </c>
      <c r="F15" s="15">
        <v>1.37</v>
      </c>
      <c r="G15" s="10">
        <f t="shared" si="0"/>
        <v>2500.25</v>
      </c>
    </row>
    <row r="16" spans="1:7" ht="15.75" thickBot="1" x14ac:dyDescent="0.3">
      <c r="A16" s="1">
        <v>6</v>
      </c>
      <c r="B16" s="2">
        <v>271089</v>
      </c>
      <c r="C16" s="8" t="s">
        <v>13</v>
      </c>
      <c r="D16" s="4" t="s">
        <v>14</v>
      </c>
      <c r="E16" s="5">
        <v>34992</v>
      </c>
      <c r="F16" s="15">
        <v>0.28000000000000003</v>
      </c>
      <c r="G16" s="10">
        <f t="shared" si="0"/>
        <v>9797.76</v>
      </c>
    </row>
    <row r="17" spans="1:7" ht="15.75" thickBot="1" x14ac:dyDescent="0.3">
      <c r="A17" s="1">
        <v>7</v>
      </c>
      <c r="B17" s="2">
        <v>268949</v>
      </c>
      <c r="C17" s="3" t="s">
        <v>15</v>
      </c>
      <c r="D17" s="4" t="s">
        <v>10</v>
      </c>
      <c r="E17" s="5">
        <v>16300</v>
      </c>
      <c r="F17" s="15">
        <v>9.4700000000000006</v>
      </c>
      <c r="G17" s="10">
        <f t="shared" si="0"/>
        <v>154361</v>
      </c>
    </row>
    <row r="18" spans="1:7" ht="15.75" thickBot="1" x14ac:dyDescent="0.3">
      <c r="A18" s="1">
        <v>8</v>
      </c>
      <c r="B18" s="2">
        <v>267140</v>
      </c>
      <c r="C18" s="3" t="s">
        <v>16</v>
      </c>
      <c r="D18" s="4" t="s">
        <v>6</v>
      </c>
      <c r="E18" s="5">
        <v>3020</v>
      </c>
      <c r="F18" s="15">
        <v>0.94</v>
      </c>
      <c r="G18" s="10">
        <f t="shared" si="0"/>
        <v>2838.7999999999997</v>
      </c>
    </row>
    <row r="19" spans="1:7" ht="30.75" thickBot="1" x14ac:dyDescent="0.3">
      <c r="A19" s="1">
        <v>9</v>
      </c>
      <c r="B19" s="2">
        <v>270612</v>
      </c>
      <c r="C19" s="3" t="s">
        <v>17</v>
      </c>
      <c r="D19" s="4" t="s">
        <v>8</v>
      </c>
      <c r="E19" s="5">
        <v>6700</v>
      </c>
      <c r="F19" s="15">
        <v>11.39</v>
      </c>
      <c r="G19" s="10">
        <f t="shared" si="0"/>
        <v>76313</v>
      </c>
    </row>
    <row r="20" spans="1:7" ht="45.75" thickBot="1" x14ac:dyDescent="0.3">
      <c r="A20" s="1">
        <v>10</v>
      </c>
      <c r="B20" s="2">
        <v>270614</v>
      </c>
      <c r="C20" s="3" t="s">
        <v>18</v>
      </c>
      <c r="D20" s="4" t="s">
        <v>8</v>
      </c>
      <c r="E20" s="2">
        <v>250</v>
      </c>
      <c r="F20" s="15">
        <v>5.27</v>
      </c>
      <c r="G20" s="10">
        <f t="shared" si="0"/>
        <v>1317.5</v>
      </c>
    </row>
    <row r="21" spans="1:7" ht="15.75" thickBot="1" x14ac:dyDescent="0.3">
      <c r="A21" s="1">
        <v>11</v>
      </c>
      <c r="B21" s="2">
        <v>331555</v>
      </c>
      <c r="C21" s="3" t="s">
        <v>19</v>
      </c>
      <c r="D21" s="4" t="s">
        <v>10</v>
      </c>
      <c r="E21" s="5">
        <v>1315</v>
      </c>
      <c r="F21" s="15">
        <v>7.45</v>
      </c>
      <c r="G21" s="10">
        <f t="shared" si="0"/>
        <v>9796.75</v>
      </c>
    </row>
    <row r="22" spans="1:7" ht="15.75" thickBot="1" x14ac:dyDescent="0.3">
      <c r="A22" s="1">
        <v>12</v>
      </c>
      <c r="B22" s="2">
        <v>267625</v>
      </c>
      <c r="C22" s="3" t="s">
        <v>20</v>
      </c>
      <c r="D22" s="4" t="s">
        <v>14</v>
      </c>
      <c r="E22" s="5">
        <v>14025</v>
      </c>
      <c r="F22" s="15">
        <v>0.46</v>
      </c>
      <c r="G22" s="10">
        <f t="shared" si="0"/>
        <v>6451.5</v>
      </c>
    </row>
    <row r="23" spans="1:7" ht="30.75" thickBot="1" x14ac:dyDescent="0.3">
      <c r="A23" s="1">
        <v>13</v>
      </c>
      <c r="B23" s="2">
        <v>442701</v>
      </c>
      <c r="C23" s="3" t="s">
        <v>21</v>
      </c>
      <c r="D23" s="4" t="s">
        <v>8</v>
      </c>
      <c r="E23" s="2">
        <v>840</v>
      </c>
      <c r="F23" s="15">
        <v>4.7</v>
      </c>
      <c r="G23" s="10">
        <f t="shared" si="0"/>
        <v>3948</v>
      </c>
    </row>
    <row r="24" spans="1:7" ht="30.75" thickBot="1" x14ac:dyDescent="0.3">
      <c r="A24" s="1">
        <v>14</v>
      </c>
      <c r="B24" s="2">
        <v>469930</v>
      </c>
      <c r="C24" s="6" t="s">
        <v>22</v>
      </c>
      <c r="D24" s="4" t="s">
        <v>8</v>
      </c>
      <c r="E24" s="2">
        <v>840</v>
      </c>
      <c r="F24" s="15">
        <v>12.59</v>
      </c>
      <c r="G24" s="10">
        <f t="shared" si="0"/>
        <v>10575.6</v>
      </c>
    </row>
    <row r="25" spans="1:7" ht="15.75" thickBot="1" x14ac:dyDescent="0.3">
      <c r="A25" s="1">
        <v>15</v>
      </c>
      <c r="B25" s="2">
        <v>333130</v>
      </c>
      <c r="C25" s="6" t="s">
        <v>23</v>
      </c>
      <c r="D25" s="4" t="s">
        <v>10</v>
      </c>
      <c r="E25" s="2">
        <v>300</v>
      </c>
      <c r="F25" s="15">
        <v>95.13</v>
      </c>
      <c r="G25" s="10">
        <f t="shared" si="0"/>
        <v>28539</v>
      </c>
    </row>
    <row r="26" spans="1:7" ht="30.75" thickBot="1" x14ac:dyDescent="0.3">
      <c r="A26" s="1">
        <v>16</v>
      </c>
      <c r="B26" s="2">
        <v>292418</v>
      </c>
      <c r="C26" s="3" t="s">
        <v>24</v>
      </c>
      <c r="D26" s="4" t="s">
        <v>10</v>
      </c>
      <c r="E26" s="2">
        <v>500</v>
      </c>
      <c r="F26" s="15">
        <v>18.100000000000001</v>
      </c>
      <c r="G26" s="10">
        <f t="shared" si="0"/>
        <v>9050</v>
      </c>
    </row>
    <row r="27" spans="1:7" ht="15.75" thickBot="1" x14ac:dyDescent="0.3">
      <c r="A27" s="1">
        <v>17</v>
      </c>
      <c r="B27" s="2">
        <v>267632</v>
      </c>
      <c r="C27" s="3" t="s">
        <v>25</v>
      </c>
      <c r="D27" s="4" t="s">
        <v>6</v>
      </c>
      <c r="E27" s="5">
        <v>7600</v>
      </c>
      <c r="F27" s="15">
        <v>0.32</v>
      </c>
      <c r="G27" s="10">
        <f t="shared" si="0"/>
        <v>2432</v>
      </c>
    </row>
    <row r="28" spans="1:7" ht="30.75" thickBot="1" x14ac:dyDescent="0.3">
      <c r="A28" s="1">
        <v>18</v>
      </c>
      <c r="B28" s="2">
        <v>269988</v>
      </c>
      <c r="C28" s="3" t="s">
        <v>26</v>
      </c>
      <c r="D28" s="4" t="s">
        <v>10</v>
      </c>
      <c r="E28" s="5">
        <v>8000</v>
      </c>
      <c r="F28" s="15">
        <v>82.3</v>
      </c>
      <c r="G28" s="10">
        <f t="shared" si="0"/>
        <v>658400</v>
      </c>
    </row>
    <row r="29" spans="1:7" ht="15.75" thickBot="1" x14ac:dyDescent="0.3">
      <c r="A29" s="1">
        <v>19</v>
      </c>
      <c r="B29" s="2" t="s">
        <v>27</v>
      </c>
      <c r="C29" s="3" t="s">
        <v>28</v>
      </c>
      <c r="D29" s="4" t="s">
        <v>14</v>
      </c>
      <c r="E29" s="2">
        <v>910</v>
      </c>
      <c r="F29" s="15">
        <v>2.82</v>
      </c>
      <c r="G29" s="10">
        <f t="shared" si="0"/>
        <v>2566.1999999999998</v>
      </c>
    </row>
    <row r="30" spans="1:7" ht="15.75" thickBot="1" x14ac:dyDescent="0.3">
      <c r="A30" s="1">
        <v>20</v>
      </c>
      <c r="B30" s="2">
        <v>268436</v>
      </c>
      <c r="C30" s="3" t="s">
        <v>29</v>
      </c>
      <c r="D30" s="4" t="s">
        <v>14</v>
      </c>
      <c r="E30" s="5">
        <v>2215</v>
      </c>
      <c r="F30" s="15">
        <v>1.65</v>
      </c>
      <c r="G30" s="10">
        <f t="shared" si="0"/>
        <v>3654.75</v>
      </c>
    </row>
    <row r="31" spans="1:7" ht="15.75" thickBot="1" x14ac:dyDescent="0.3">
      <c r="A31" s="1">
        <v>21</v>
      </c>
      <c r="B31" s="2">
        <v>271036</v>
      </c>
      <c r="C31" s="6" t="s">
        <v>30</v>
      </c>
      <c r="D31" s="4" t="s">
        <v>6</v>
      </c>
      <c r="E31" s="5">
        <v>4000</v>
      </c>
      <c r="F31" s="15">
        <v>0.55000000000000004</v>
      </c>
      <c r="G31" s="10">
        <f t="shared" si="0"/>
        <v>2200</v>
      </c>
    </row>
    <row r="32" spans="1:7" ht="15.75" thickBot="1" x14ac:dyDescent="0.3">
      <c r="A32" s="1">
        <v>22</v>
      </c>
      <c r="B32" s="2">
        <v>269997</v>
      </c>
      <c r="C32" s="3" t="s">
        <v>31</v>
      </c>
      <c r="D32" s="4" t="s">
        <v>10</v>
      </c>
      <c r="E32" s="2">
        <v>300</v>
      </c>
      <c r="F32" s="15">
        <v>6.77</v>
      </c>
      <c r="G32" s="10">
        <f t="shared" si="0"/>
        <v>2030.9999999999998</v>
      </c>
    </row>
    <row r="33" spans="1:7" ht="30.75" thickBot="1" x14ac:dyDescent="0.3">
      <c r="A33" s="1">
        <v>23</v>
      </c>
      <c r="B33" s="2">
        <v>269998</v>
      </c>
      <c r="C33" s="3" t="s">
        <v>32</v>
      </c>
      <c r="D33" s="4" t="s">
        <v>10</v>
      </c>
      <c r="E33" s="2">
        <v>500</v>
      </c>
      <c r="F33" s="15">
        <v>6.5</v>
      </c>
      <c r="G33" s="10">
        <f t="shared" si="0"/>
        <v>3250</v>
      </c>
    </row>
    <row r="34" spans="1:7" ht="15.75" thickBot="1" x14ac:dyDescent="0.3">
      <c r="A34" s="1">
        <v>24</v>
      </c>
      <c r="B34" s="2" t="s">
        <v>33</v>
      </c>
      <c r="C34" s="3" t="s">
        <v>34</v>
      </c>
      <c r="D34" s="4" t="s">
        <v>6</v>
      </c>
      <c r="E34" s="5">
        <v>3300</v>
      </c>
      <c r="F34" s="15">
        <v>2.39</v>
      </c>
      <c r="G34" s="10">
        <f t="shared" si="0"/>
        <v>7887</v>
      </c>
    </row>
    <row r="35" spans="1:7" ht="30.75" thickBot="1" x14ac:dyDescent="0.3">
      <c r="A35" s="1">
        <v>25</v>
      </c>
      <c r="B35" s="2">
        <v>266863</v>
      </c>
      <c r="C35" s="3" t="s">
        <v>35</v>
      </c>
      <c r="D35" s="4" t="s">
        <v>10</v>
      </c>
      <c r="E35" s="2">
        <v>5</v>
      </c>
      <c r="F35" s="15">
        <v>8.08</v>
      </c>
      <c r="G35" s="10">
        <f t="shared" si="0"/>
        <v>40.4</v>
      </c>
    </row>
    <row r="36" spans="1:7" ht="30.75" thickBot="1" x14ac:dyDescent="0.3">
      <c r="A36" s="1">
        <v>26</v>
      </c>
      <c r="B36" s="2" t="s">
        <v>36</v>
      </c>
      <c r="C36" s="3" t="s">
        <v>37</v>
      </c>
      <c r="D36" s="4" t="s">
        <v>38</v>
      </c>
      <c r="E36" s="5">
        <v>23000</v>
      </c>
      <c r="F36" s="15">
        <v>5.99</v>
      </c>
      <c r="G36" s="10">
        <f t="shared" si="0"/>
        <v>137770</v>
      </c>
    </row>
    <row r="37" spans="1:7" ht="15.75" thickBot="1" x14ac:dyDescent="0.3">
      <c r="A37" s="1">
        <v>27</v>
      </c>
      <c r="B37" s="2" t="s">
        <v>39</v>
      </c>
      <c r="C37" s="3" t="s">
        <v>40</v>
      </c>
      <c r="D37" s="4" t="s">
        <v>6</v>
      </c>
      <c r="E37" s="5">
        <v>11309</v>
      </c>
      <c r="F37" s="15">
        <v>0.19</v>
      </c>
      <c r="G37" s="10">
        <f t="shared" si="0"/>
        <v>2148.71</v>
      </c>
    </row>
    <row r="38" spans="1:7" ht="30.75" thickBot="1" x14ac:dyDescent="0.3">
      <c r="A38" s="1">
        <v>28</v>
      </c>
      <c r="B38" s="2">
        <v>268513</v>
      </c>
      <c r="C38" s="6" t="s">
        <v>41</v>
      </c>
      <c r="D38" s="4" t="s">
        <v>8</v>
      </c>
      <c r="E38" s="5">
        <v>1600</v>
      </c>
      <c r="F38" s="15">
        <v>1.29</v>
      </c>
      <c r="G38" s="10">
        <f t="shared" si="0"/>
        <v>2064</v>
      </c>
    </row>
    <row r="39" spans="1:7" ht="15.75" thickBot="1" x14ac:dyDescent="0.3">
      <c r="A39" s="1">
        <v>29</v>
      </c>
      <c r="B39" s="2">
        <v>268158</v>
      </c>
      <c r="C39" s="6" t="s">
        <v>42</v>
      </c>
      <c r="D39" s="4" t="s">
        <v>6</v>
      </c>
      <c r="E39" s="5">
        <v>7000</v>
      </c>
      <c r="F39" s="15">
        <v>0.12</v>
      </c>
      <c r="G39" s="10">
        <f t="shared" si="0"/>
        <v>840</v>
      </c>
    </row>
    <row r="40" spans="1:7" ht="15.75" thickBot="1" x14ac:dyDescent="0.3">
      <c r="A40" s="1">
        <v>30</v>
      </c>
      <c r="B40" s="2">
        <v>267765</v>
      </c>
      <c r="C40" s="6" t="s">
        <v>43</v>
      </c>
      <c r="D40" s="4" t="s">
        <v>6</v>
      </c>
      <c r="E40" s="5">
        <v>8525</v>
      </c>
      <c r="F40" s="15">
        <v>3.74</v>
      </c>
      <c r="G40" s="10">
        <f t="shared" si="0"/>
        <v>31883.5</v>
      </c>
    </row>
    <row r="41" spans="1:7" ht="30.75" thickBot="1" x14ac:dyDescent="0.3">
      <c r="A41" s="1">
        <v>31</v>
      </c>
      <c r="B41" s="2">
        <v>308884</v>
      </c>
      <c r="C41" s="3" t="s">
        <v>44</v>
      </c>
      <c r="D41" s="4" t="s">
        <v>10</v>
      </c>
      <c r="E41" s="5">
        <v>2500</v>
      </c>
      <c r="F41" s="15">
        <v>6.37</v>
      </c>
      <c r="G41" s="10">
        <f t="shared" si="0"/>
        <v>15925</v>
      </c>
    </row>
    <row r="42" spans="1:7" ht="30.75" thickBot="1" x14ac:dyDescent="0.3">
      <c r="A42" s="1">
        <v>32</v>
      </c>
      <c r="B42" s="2">
        <v>308882</v>
      </c>
      <c r="C42" s="3" t="s">
        <v>45</v>
      </c>
      <c r="D42" s="4" t="s">
        <v>6</v>
      </c>
      <c r="E42" s="5">
        <v>16782</v>
      </c>
      <c r="F42" s="15">
        <v>0.24</v>
      </c>
      <c r="G42" s="10">
        <f t="shared" si="0"/>
        <v>4027.68</v>
      </c>
    </row>
    <row r="43" spans="1:7" ht="15.75" thickBot="1" x14ac:dyDescent="0.3">
      <c r="A43" s="1">
        <v>33</v>
      </c>
      <c r="B43" s="2">
        <v>267507</v>
      </c>
      <c r="C43" s="3" t="s">
        <v>46</v>
      </c>
      <c r="D43" s="4" t="s">
        <v>10</v>
      </c>
      <c r="E43" s="2">
        <v>750</v>
      </c>
      <c r="F43" s="15">
        <v>1.24</v>
      </c>
      <c r="G43" s="10">
        <f t="shared" ref="G43:G74" si="1">F43*E43</f>
        <v>930</v>
      </c>
    </row>
    <row r="44" spans="1:7" ht="15.75" thickBot="1" x14ac:dyDescent="0.3">
      <c r="A44" s="1">
        <v>34</v>
      </c>
      <c r="B44" s="2">
        <v>459822</v>
      </c>
      <c r="C44" s="3" t="s">
        <v>47</v>
      </c>
      <c r="D44" s="4" t="s">
        <v>6</v>
      </c>
      <c r="E44" s="5">
        <v>1880</v>
      </c>
      <c r="F44" s="15">
        <v>0.47</v>
      </c>
      <c r="G44" s="10">
        <f t="shared" si="1"/>
        <v>883.59999999999991</v>
      </c>
    </row>
    <row r="45" spans="1:7" ht="15.75" thickBot="1" x14ac:dyDescent="0.3">
      <c r="A45" s="1">
        <v>35</v>
      </c>
      <c r="B45" s="2">
        <v>308726</v>
      </c>
      <c r="C45" s="3" t="s">
        <v>48</v>
      </c>
      <c r="D45" s="4" t="s">
        <v>10</v>
      </c>
      <c r="E45" s="2">
        <v>800</v>
      </c>
      <c r="F45" s="15">
        <v>7.35</v>
      </c>
      <c r="G45" s="10">
        <f t="shared" si="1"/>
        <v>5880</v>
      </c>
    </row>
    <row r="46" spans="1:7" ht="15.75" thickBot="1" x14ac:dyDescent="0.3">
      <c r="A46" s="1">
        <v>36</v>
      </c>
      <c r="B46" s="2">
        <v>267151</v>
      </c>
      <c r="C46" s="6" t="s">
        <v>49</v>
      </c>
      <c r="D46" s="4" t="s">
        <v>6</v>
      </c>
      <c r="E46" s="5">
        <v>8000</v>
      </c>
      <c r="F46" s="15">
        <v>1.1499999999999999</v>
      </c>
      <c r="G46" s="10">
        <f t="shared" si="1"/>
        <v>9200</v>
      </c>
    </row>
    <row r="47" spans="1:7" ht="30.75" thickBot="1" x14ac:dyDescent="0.3">
      <c r="A47" s="1">
        <v>37</v>
      </c>
      <c r="B47" s="2">
        <v>268252</v>
      </c>
      <c r="C47" s="3" t="s">
        <v>50</v>
      </c>
      <c r="D47" s="4" t="s">
        <v>51</v>
      </c>
      <c r="E47" s="5">
        <v>8500</v>
      </c>
      <c r="F47" s="15">
        <v>2.0499999999999998</v>
      </c>
      <c r="G47" s="10">
        <f t="shared" si="1"/>
        <v>17425</v>
      </c>
    </row>
    <row r="48" spans="1:7" ht="15.75" thickBot="1" x14ac:dyDescent="0.3">
      <c r="A48" s="1">
        <v>38</v>
      </c>
      <c r="B48" s="2">
        <v>267205</v>
      </c>
      <c r="C48" s="3" t="s">
        <v>52</v>
      </c>
      <c r="D48" s="4" t="s">
        <v>10</v>
      </c>
      <c r="E48" s="2">
        <v>450</v>
      </c>
      <c r="F48" s="15">
        <v>2.0499999999999998</v>
      </c>
      <c r="G48" s="10">
        <f t="shared" si="1"/>
        <v>922.49999999999989</v>
      </c>
    </row>
    <row r="49" spans="1:7" ht="15.75" thickBot="1" x14ac:dyDescent="0.3">
      <c r="A49" s="1">
        <v>39</v>
      </c>
      <c r="B49" s="2">
        <v>267203</v>
      </c>
      <c r="C49" s="3" t="s">
        <v>53</v>
      </c>
      <c r="D49" s="4" t="s">
        <v>6</v>
      </c>
      <c r="E49" s="5">
        <v>13950</v>
      </c>
      <c r="F49" s="15">
        <v>0.18</v>
      </c>
      <c r="G49" s="10">
        <f t="shared" si="1"/>
        <v>2511</v>
      </c>
    </row>
    <row r="50" spans="1:7" ht="15.75" thickBot="1" x14ac:dyDescent="0.3">
      <c r="A50" s="1">
        <v>40</v>
      </c>
      <c r="B50" s="2">
        <v>267661</v>
      </c>
      <c r="C50" s="3" t="s">
        <v>54</v>
      </c>
      <c r="D50" s="4" t="s">
        <v>14</v>
      </c>
      <c r="E50" s="5">
        <v>12000</v>
      </c>
      <c r="F50" s="15">
        <v>16.71</v>
      </c>
      <c r="G50" s="10">
        <f t="shared" si="1"/>
        <v>200520</v>
      </c>
    </row>
    <row r="51" spans="1:7" ht="15.75" thickBot="1" x14ac:dyDescent="0.3">
      <c r="A51" s="1">
        <v>41</v>
      </c>
      <c r="B51" s="2">
        <v>267662</v>
      </c>
      <c r="C51" s="3" t="s">
        <v>55</v>
      </c>
      <c r="D51" s="4" t="s">
        <v>14</v>
      </c>
      <c r="E51" s="2">
        <v>630</v>
      </c>
      <c r="F51" s="15">
        <v>0.52</v>
      </c>
      <c r="G51" s="10">
        <f t="shared" si="1"/>
        <v>327.60000000000002</v>
      </c>
    </row>
    <row r="52" spans="1:7" ht="15.75" thickBot="1" x14ac:dyDescent="0.3">
      <c r="A52" s="1">
        <v>42</v>
      </c>
      <c r="B52" s="2">
        <v>268861</v>
      </c>
      <c r="C52" s="3" t="s">
        <v>56</v>
      </c>
      <c r="D52" s="4" t="s">
        <v>14</v>
      </c>
      <c r="E52" s="5">
        <v>4000</v>
      </c>
      <c r="F52" s="15">
        <v>0.92</v>
      </c>
      <c r="G52" s="10">
        <f t="shared" si="1"/>
        <v>3680</v>
      </c>
    </row>
    <row r="53" spans="1:7" ht="15.75" thickBot="1" x14ac:dyDescent="0.3">
      <c r="A53" s="1">
        <v>43</v>
      </c>
      <c r="B53" s="2">
        <v>376767</v>
      </c>
      <c r="C53" s="3" t="s">
        <v>57</v>
      </c>
      <c r="D53" s="4" t="s">
        <v>6</v>
      </c>
      <c r="E53" s="5">
        <v>2100</v>
      </c>
      <c r="F53" s="15">
        <v>0.56000000000000005</v>
      </c>
      <c r="G53" s="10">
        <f t="shared" si="1"/>
        <v>1176</v>
      </c>
    </row>
    <row r="54" spans="1:7" ht="15.75" thickBot="1" x14ac:dyDescent="0.3">
      <c r="A54" s="1">
        <v>44</v>
      </c>
      <c r="B54" s="2">
        <v>268286</v>
      </c>
      <c r="C54" s="3" t="s">
        <v>58</v>
      </c>
      <c r="D54" s="4" t="s">
        <v>38</v>
      </c>
      <c r="E54" s="5">
        <v>5000</v>
      </c>
      <c r="F54" s="15">
        <v>5.62</v>
      </c>
      <c r="G54" s="10">
        <f t="shared" si="1"/>
        <v>28100</v>
      </c>
    </row>
    <row r="55" spans="1:7" ht="30.75" thickBot="1" x14ac:dyDescent="0.3">
      <c r="A55" s="1">
        <v>45</v>
      </c>
      <c r="B55" s="2">
        <v>268162</v>
      </c>
      <c r="C55" s="3" t="s">
        <v>59</v>
      </c>
      <c r="D55" s="4" t="s">
        <v>38</v>
      </c>
      <c r="E55" s="2">
        <v>650</v>
      </c>
      <c r="F55" s="15">
        <v>7.58</v>
      </c>
      <c r="G55" s="10">
        <f t="shared" si="1"/>
        <v>4927</v>
      </c>
    </row>
    <row r="56" spans="1:7" ht="15.75" thickBot="1" x14ac:dyDescent="0.3">
      <c r="A56" s="1">
        <v>46</v>
      </c>
      <c r="B56" s="2">
        <v>267378</v>
      </c>
      <c r="C56" s="3" t="s">
        <v>60</v>
      </c>
      <c r="D56" s="4" t="s">
        <v>10</v>
      </c>
      <c r="E56" s="5">
        <v>8000</v>
      </c>
      <c r="F56" s="15">
        <v>6.26</v>
      </c>
      <c r="G56" s="10">
        <f t="shared" si="1"/>
        <v>50080</v>
      </c>
    </row>
    <row r="57" spans="1:7" ht="30.75" thickBot="1" x14ac:dyDescent="0.3">
      <c r="A57" s="1">
        <v>47</v>
      </c>
      <c r="B57" s="2">
        <v>266788</v>
      </c>
      <c r="C57" s="3" t="s">
        <v>61</v>
      </c>
      <c r="D57" s="4" t="s">
        <v>38</v>
      </c>
      <c r="E57" s="2">
        <v>570</v>
      </c>
      <c r="F57" s="15">
        <v>5.04</v>
      </c>
      <c r="G57" s="10">
        <f t="shared" si="1"/>
        <v>2872.8</v>
      </c>
    </row>
    <row r="58" spans="1:7" ht="15.75" thickBot="1" x14ac:dyDescent="0.3">
      <c r="A58" s="1">
        <v>48</v>
      </c>
      <c r="B58" s="2">
        <v>267777</v>
      </c>
      <c r="C58" s="3" t="s">
        <v>62</v>
      </c>
      <c r="D58" s="4" t="s">
        <v>10</v>
      </c>
      <c r="E58" s="2">
        <v>15</v>
      </c>
      <c r="F58" s="15">
        <v>2.2599999999999998</v>
      </c>
      <c r="G58" s="10">
        <f t="shared" si="1"/>
        <v>33.9</v>
      </c>
    </row>
    <row r="59" spans="1:7" ht="15.75" thickBot="1" x14ac:dyDescent="0.3">
      <c r="A59" s="1">
        <v>49</v>
      </c>
      <c r="B59" s="2">
        <v>267778</v>
      </c>
      <c r="C59" s="3" t="s">
        <v>63</v>
      </c>
      <c r="D59" s="4" t="s">
        <v>6</v>
      </c>
      <c r="E59" s="5">
        <v>9163</v>
      </c>
      <c r="F59" s="15">
        <v>0.11</v>
      </c>
      <c r="G59" s="10">
        <f t="shared" si="1"/>
        <v>1007.93</v>
      </c>
    </row>
    <row r="60" spans="1:7" ht="30.75" thickBot="1" x14ac:dyDescent="0.3">
      <c r="A60" s="1">
        <v>50</v>
      </c>
      <c r="B60" s="2">
        <v>327699</v>
      </c>
      <c r="C60" s="3" t="s">
        <v>64</v>
      </c>
      <c r="D60" s="4" t="s">
        <v>6</v>
      </c>
      <c r="E60" s="5">
        <v>3300</v>
      </c>
      <c r="F60" s="15">
        <v>0.28999999999999998</v>
      </c>
      <c r="G60" s="10">
        <f t="shared" si="1"/>
        <v>956.99999999999989</v>
      </c>
    </row>
    <row r="61" spans="1:7" ht="15.75" thickBot="1" x14ac:dyDescent="0.3">
      <c r="A61" s="1">
        <v>51</v>
      </c>
      <c r="B61" s="2">
        <v>267773</v>
      </c>
      <c r="C61" s="3" t="s">
        <v>65</v>
      </c>
      <c r="D61" s="4" t="s">
        <v>10</v>
      </c>
      <c r="E61" s="2">
        <v>55</v>
      </c>
      <c r="F61" s="15">
        <v>2.31</v>
      </c>
      <c r="G61" s="10">
        <f t="shared" si="1"/>
        <v>127.05</v>
      </c>
    </row>
    <row r="62" spans="1:7" ht="15.75" thickBot="1" x14ac:dyDescent="0.3">
      <c r="A62" s="1">
        <v>52</v>
      </c>
      <c r="B62" s="2">
        <v>363597</v>
      </c>
      <c r="C62" s="3" t="s">
        <v>66</v>
      </c>
      <c r="D62" s="4" t="s">
        <v>10</v>
      </c>
      <c r="E62" s="2">
        <v>160</v>
      </c>
      <c r="F62" s="15">
        <v>3.12</v>
      </c>
      <c r="G62" s="10">
        <f t="shared" si="1"/>
        <v>499.20000000000005</v>
      </c>
    </row>
    <row r="63" spans="1:7" ht="36.75" customHeight="1" thickBot="1" x14ac:dyDescent="0.3">
      <c r="A63" s="17" t="s">
        <v>69</v>
      </c>
      <c r="B63" s="17"/>
      <c r="C63" s="17"/>
      <c r="D63" s="17"/>
      <c r="E63" s="17"/>
      <c r="F63" s="17"/>
      <c r="G63" s="16">
        <f>SUM(G11:G62)</f>
        <v>1685615.7899999998</v>
      </c>
    </row>
    <row r="64" spans="1:7" ht="35.25" customHeight="1" thickBot="1" x14ac:dyDescent="0.3">
      <c r="A64" s="19" t="s">
        <v>73</v>
      </c>
      <c r="B64" s="19"/>
      <c r="C64" s="19"/>
      <c r="D64" s="19"/>
      <c r="E64" s="19"/>
      <c r="F64" s="19"/>
      <c r="G64" s="19"/>
    </row>
  </sheetData>
  <mergeCells count="3">
    <mergeCell ref="A63:F63"/>
    <mergeCell ref="A7:G7"/>
    <mergeCell ref="A64:G64"/>
  </mergeCells>
  <pageMargins left="0.511811024" right="0.511811024" top="0.78740157499999996" bottom="0.78740157499999996" header="0.31496062000000002" footer="0.31496062000000002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2023-03-08T13:53:02Z</cp:lastPrinted>
  <dcterms:created xsi:type="dcterms:W3CDTF">2023-03-08T13:32:37Z</dcterms:created>
  <dcterms:modified xsi:type="dcterms:W3CDTF">2023-03-10T14:11:40Z</dcterms:modified>
</cp:coreProperties>
</file>