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3\ELETRÔNICO\PE xxx- 3811-22 - Aquisição de softwares, materias e equipamentos de informática- Educação\"/>
    </mc:Choice>
  </mc:AlternateContent>
  <bookViews>
    <workbookView xWindow="0" yWindow="0" windowWidth="20430" windowHeight="768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5" i="1" l="1"/>
  <c r="F183" i="1"/>
  <c r="F181" i="1"/>
  <c r="F174" i="1"/>
  <c r="F170" i="1"/>
  <c r="F165" i="1"/>
  <c r="F160" i="1"/>
  <c r="F154" i="1"/>
  <c r="F148" i="1"/>
  <c r="F144" i="1"/>
  <c r="F138" i="1"/>
  <c r="F121" i="1"/>
  <c r="F113" i="1"/>
  <c r="F83" i="1"/>
  <c r="F82" i="1"/>
  <c r="F67" i="1"/>
  <c r="F65" i="1"/>
  <c r="F56" i="1"/>
  <c r="F46" i="1"/>
  <c r="F32" i="1"/>
  <c r="F31" i="1"/>
  <c r="F23" i="1"/>
  <c r="F10" i="1"/>
  <c r="F9" i="1"/>
  <c r="F187" i="1" s="1"/>
</calcChain>
</file>

<file path=xl/sharedStrings.xml><?xml version="1.0" encoding="utf-8"?>
<sst xmlns="http://schemas.openxmlformats.org/spreadsheetml/2006/main" count="226" uniqueCount="214">
  <si>
    <t>Item</t>
  </si>
  <si>
    <t>Equipamentos/Software</t>
  </si>
  <si>
    <t>Quantitativos</t>
  </si>
  <si>
    <t>Especificações Técnicas</t>
  </si>
  <si>
    <t>Memória</t>
  </si>
  <si>
    <t>-  8GB DIMM DDR4 2933Mhz 1,2V para desktop ou velocidade superior.</t>
  </si>
  <si>
    <t>- Garantia mínima: 12 meses.</t>
  </si>
  <si>
    <t>2</t>
  </si>
  <si>
    <t xml:space="preserve"> SSD Externo </t>
  </si>
  <si>
    <t>- Armazenamento de 1TB;</t>
  </si>
  <si>
    <t>- Interface USB 3.1 ou superior</t>
  </si>
  <si>
    <t>- Velocidade de leitura 440 MB/S ou superior;</t>
  </si>
  <si>
    <t>- Velocidade de gravação 430 MB/S ou superior;</t>
  </si>
  <si>
    <t>- Conector: USB-C</t>
  </si>
  <si>
    <t>- Cabo USB-C para USB-A</t>
  </si>
  <si>
    <t xml:space="preserve">  Sistemas operacionais:</t>
  </si>
  <si>
    <t>- Windows XP / Vista / 7 / 8 / 8.1 / 10  ou mais recente;</t>
  </si>
  <si>
    <t>Mac OS X 10.6 ou mais recente;</t>
  </si>
  <si>
    <t>- Lin-ux Kernel 2.6 ou mais recente;</t>
  </si>
  <si>
    <t>- Android 5.0 ou mais recente.</t>
  </si>
  <si>
    <t xml:space="preserve"> Garantia mínima: 12 meses.</t>
  </si>
  <si>
    <t>Dock Station</t>
  </si>
  <si>
    <t>- Compatível com SATA II Gen II, Gen1m, Gen2i e Gen2m;</t>
  </si>
  <si>
    <t>- Suporta função Asynchronous Signal Recovery de SATA II;</t>
  </si>
  <si>
    <t>- Suporta SATA II 1.5G / 3.0G;</t>
  </si>
  <si>
    <t>- Compatível com especificação elétrica USB 2.0;</t>
  </si>
  <si>
    <t>- Suporta HDDs SATA 2.5" e 3.5" de qualquer capacidade;</t>
  </si>
  <si>
    <t>- Suporta Hot Swap;</t>
  </si>
  <si>
    <t>- Função duplicador com um toque (sem necessidade de conexão com computador).</t>
  </si>
  <si>
    <t>Garantia mínima: 12 meses.</t>
  </si>
  <si>
    <t>Bateria Cmos Bios</t>
  </si>
  <si>
    <t>Bateria de lítio 3V CR2032;</t>
  </si>
  <si>
    <t>- Garantia mínima: 03 meses.</t>
  </si>
  <si>
    <t>5</t>
  </si>
  <si>
    <t>Placa Mãe</t>
  </si>
  <si>
    <t>- Soquete LGA 1200(processador Intel) ou AM4(processador rayzen)</t>
  </si>
  <si>
    <t>- Pelo menos 4(quatro) conectores SATA-3;</t>
  </si>
  <si>
    <t>- Regulagem da velocidade de rotação do cooler da CPU de forma automática, de acordo com a variação de temperatura da CPU;</t>
  </si>
  <si>
    <t>- No mínimo de 2 Soquetes DIMM Dual Channel até 32GB DDR4 2666MHz ou superior;</t>
  </si>
  <si>
    <t>- 1 Entrada de teclado / mouse PS/2;</t>
  </si>
  <si>
    <t>- Suportar boot por pendrive ou disco conectado a uma porta USB 2.0;</t>
  </si>
  <si>
    <t>- No mínimo 2 entradas de vídeo, sendo necessariamente 1(uma) porta HDMI;</t>
  </si>
  <si>
    <t>- No mínimo de 1 x Slot PCI Express x16;</t>
  </si>
  <si>
    <t>- No mínimo de 4 x Portas USB traseira 2.0 e 2 x Portas USB 3.1</t>
  </si>
  <si>
    <t>- Conector de áudio no painel frontal;</t>
  </si>
  <si>
    <t>- 3 Entradas de áudio no painel traseiro;</t>
  </si>
  <si>
    <t>- 1 x Porta RJ-45.</t>
  </si>
  <si>
    <t>Processador</t>
  </si>
  <si>
    <t>- Deverá possuir no mínimo tecnologia six-core núcleos de processamento;</t>
  </si>
  <si>
    <t>- No mínimo 12MB de memória cache;</t>
  </si>
  <si>
    <t>- No mínimo 12 Threads;</t>
  </si>
  <si>
    <t>- 64 bits Instruction set;</t>
  </si>
  <si>
    <t>- Frequência entre 2.10 GHz e 4.80 GHz;</t>
  </si>
  <si>
    <t>- TDP 65W ou superior</t>
  </si>
  <si>
    <t>- Tamanho máximo de memória suportada de 32 GB ou superior;</t>
  </si>
  <si>
    <t>- Tipo de memória suportada – DDR4 – 2666 ou superior</t>
  </si>
  <si>
    <t>- Sistema de dissipação de calor dimensionado para a perfeita refrigeração do processador, considerando que este esteja operando em sua capacidade máxima, pelo período de 8 horas diárias consecutivas, em ambiente não refrigerado;</t>
  </si>
  <si>
    <t>Fone Headset</t>
  </si>
  <si>
    <t>-  Com fio;</t>
  </si>
  <si>
    <t>- Haste ajustável;</t>
  </si>
  <si>
    <t>- P2 – 3,5mm;</t>
  </si>
  <si>
    <t>- Cor preto;</t>
  </si>
  <si>
    <t>- Fone almofadado;</t>
  </si>
  <si>
    <t>- Controle de volume sim;</t>
  </si>
  <si>
    <t>- Cabo 1,20m;</t>
  </si>
  <si>
    <t>- Estrutura plástico.</t>
  </si>
  <si>
    <t>Garantia mínima: 3 meses.</t>
  </si>
  <si>
    <t>Fontes de Alimentação POE</t>
  </si>
  <si>
    <t>- Fonte de Alimentação: 48V, 0.32A PoE Gigabit Adapter para o Acess points UniFi6 lite.</t>
  </si>
  <si>
    <t>Switch 24 Portas</t>
  </si>
  <si>
    <t>- Switch 24 Portas Gigabit para Rack 19”;</t>
  </si>
  <si>
    <t>-  Padrões e Protocolos: IEEE 802.3, IEEE 802.3u, IEEE 802.3x, IEEE 802.3ab;</t>
  </si>
  <si>
    <t>- 1* Power,24* Link/Act;;</t>
  </si>
  <si>
    <t>- Interface: 24 * 10/100/1000 portas Ethernet Base-T (Auto MDI / MDIX);</t>
  </si>
  <si>
    <t>- Rede de Mídia: Recomendado: CAT5 / 5e UTP ou melhor;</t>
  </si>
  <si>
    <t>- Capacidade do switch: 48Gbps - Fonte de alimentação externa: 100-240 V CA 50/60 Hz;</t>
  </si>
  <si>
    <t>- Tabela de MAC Address: 8K;</t>
  </si>
  <si>
    <t>- Amortecedor: 2Mb;</t>
  </si>
  <si>
    <t>- Taxa de Encaminhamento de Pacotes: 35.60Mpps;</t>
  </si>
  <si>
    <t>- Modo de encaminhamento: Armazenar e encaminhar;</t>
  </si>
  <si>
    <t>- Certificação: CE, FCC, RoHS;</t>
  </si>
  <si>
    <t>- Plug and Play;</t>
  </si>
  <si>
    <t>- Proteção contra raios para portas de uplink: 6KV;</t>
  </si>
  <si>
    <t>- Proteção contra raios para energia: 6KV. </t>
  </si>
  <si>
    <t xml:space="preserve">Garantia mínima: 24 meses. </t>
  </si>
  <si>
    <t>Switch 8 Portas</t>
  </si>
  <si>
    <t>- Padrões e Protocolos: IEEE 802.3 / 802.3u / 802.3ab / 802.3x | CSMA / CD</t>
  </si>
  <si>
    <t>- Interface: 8 10/100 / 1000Mbps portas, auto-negociação, Auto-MDI / MDIX</t>
  </si>
  <si>
    <t>- Tamanho do buffer: 2Mb</t>
  </si>
  <si>
    <t>- Fonte de alimentação externa: 100-240 V CA, 50 / 60Hz</t>
  </si>
  <si>
    <t>- Fan Quantidade: Fanless</t>
  </si>
  <si>
    <t>- Dimensões (LxPxA): 6,2 x 4,0 x 1,0 pol. (158 x 101 x 25 mm)</t>
  </si>
  <si>
    <t>- Indicador LED: Power System  | Link, indicadores de velocidade e de actividade por porto construído em cada porta RJ-45</t>
  </si>
  <si>
    <t>- Consumo de energia: Máxima: 4.5W (220V / 50Hz).</t>
  </si>
  <si>
    <t>Garantia mínima: 24 meses.</t>
  </si>
  <si>
    <t>Acess points UniFi6 Lite</t>
  </si>
  <si>
    <t>- Interface de Rede: (2) portas 10/100/1000 Ethernet;</t>
  </si>
  <si>
    <t>- Antenas: (3) dual-band Antenas, 3 dBi Cada;</t>
  </si>
  <si>
    <t>- Max TX Potência: 2,4 GHz: 22 dBm - 5GHz: 22 dBm;</t>
  </si>
  <si>
    <t>- Padrões Wi-Fi: 802.11 a / b / g / n / ac;</t>
  </si>
  <si>
    <t>- Método de energia: Passivo over Ethernet (48V), 802.3af / 803.2at suportados (com suporte Faixa de tensão: 44 a 57VDC)</t>
  </si>
  <si>
    <t>- Fonte de Alimentação: 48V, 0.32A PoE Gigabit Adapter;</t>
  </si>
  <si>
    <t>-  Consumo de energia máxima: 9W;</t>
  </si>
  <si>
    <t>-  BSSID: até quatro por Rádio;</t>
  </si>
  <si>
    <t>- Segurança sem fio: WEP, WPA-PSK, WPA-Enterprise (WPA / WPA2, TKIP / AES);</t>
  </si>
  <si>
    <t>-  Montagem: Parede e teto;</t>
  </si>
  <si>
    <t>-  VLAN: 802.1Q;</t>
  </si>
  <si>
    <t>-  Advanced QoS: Per-User Rate Limiting;</t>
  </si>
  <si>
    <t>-  Guest Traffic Isolation: Supported;</t>
  </si>
  <si>
    <t>- WMM: Voice, Video, Best Effort, and Background;</t>
  </si>
  <si>
    <t>- Clientes ativos: 250+Supported Data Rates (Mbps), Standard Data Rates;</t>
  </si>
  <si>
    <t>-  802.11ac: 6.5 Mbps to 1300 Mbps;</t>
  </si>
  <si>
    <t>- (MCS0 - MCS9 NSS1/2/3, VHT 20/40/80);</t>
  </si>
  <si>
    <t>-  802.11n: 6.5 Mbps to 450 Mbps (MCS0 - MCS23,  HT 20/40);</t>
  </si>
  <si>
    <t>- 802.11a: 6, 9, 12, 18, 24, 36, 48, 54 Mbps;</t>
  </si>
  <si>
    <t>- 802.11g: 6, 9, 12, 18, 24, 36, 48, 54 Mbps;</t>
  </si>
  <si>
    <t>-  802.11b: 1, 2, 5.5, 11 Mbps;</t>
  </si>
  <si>
    <t>Web Câmera</t>
  </si>
  <si>
    <t>- Resolução: 1080p 30 fps / 720p 60 fps;</t>
  </si>
  <si>
    <t>- Microfone integrado com tecnologia de redução de ruído</t>
  </si>
  <si>
    <t>- Suporte universal, pode ser encaixado em laptop e desktop;</t>
  </si>
  <si>
    <t>- Interfaces USB 2.0</t>
  </si>
  <si>
    <t>-Sistemas operacionais mínimos requeridos: Windows 7</t>
  </si>
  <si>
    <t>- Tipo de sensor: CMOS.</t>
  </si>
  <si>
    <t>- Cor preta.</t>
  </si>
  <si>
    <t>Placas de Rede Wireless - PCI Express</t>
  </si>
  <si>
    <t>Interface PCI Express(x1)</t>
  </si>
  <si>
    <t>Tipo de Antena Omnidirecional, destacável (RP-SMA)</t>
  </si>
  <si>
    <t>Ganho de Antena 2dBi</t>
  </si>
  <si>
    <t>CARACTERÍSTICAS WIRELESS</t>
  </si>
  <si>
    <t>Padrões Wireless IEEE 802.11n, IEEE 802.11g, IEEE 802.11b</t>
  </si>
  <si>
    <t>Frequência 2.400-2.4835GHz</t>
  </si>
  <si>
    <t>Taxa de Sinal: 11n - Até 300Mbps</t>
  </si>
  <si>
    <t>Potência de Transmissão &lt;20dBm(EIRP)</t>
  </si>
  <si>
    <t>Modos Wireless Ad-Hoc</t>
  </si>
  <si>
    <t>Segurança Wireless: Suporta WEP de 64/128 bit, WPA-PSK/WPA2-PSK;</t>
  </si>
  <si>
    <t>Tecnologia de Modulação DBPSK, DQPSK, CCK, OFDM, 16-QAM, 64-QAM;</t>
  </si>
  <si>
    <t>Certificação: CE, FCC, RoHS;</t>
  </si>
  <si>
    <t>2x Antenas destacáveis omnidirecionais;</t>
  </si>
  <si>
    <t>Guia de Instalação Rápida;</t>
  </si>
  <si>
    <t xml:space="preserve">Requerimentos do Sistema Windows </t>
  </si>
  <si>
    <t>11/10/8.1/8/7 e Linux.</t>
  </si>
  <si>
    <t>Garantia mínima: 12 meses</t>
  </si>
  <si>
    <t>Cabo HDMI</t>
  </si>
  <si>
    <t>- Modelo HDMI 1.3 ou superior;</t>
  </si>
  <si>
    <t>- Resolução: Full HD (1920 x 1080) ou superior;</t>
  </si>
  <si>
    <t>- Taxa de quadros: 60 fps;</t>
  </si>
  <si>
    <t>- Áudio: 8 canais de áudio a 192 kHz</t>
  </si>
  <si>
    <t>- Largura de Banda: 10,2 Gb/s</t>
  </si>
  <si>
    <t>Garantia mínima: 3 meses</t>
  </si>
  <si>
    <t>Cabo de Rede UTP Cat5e</t>
  </si>
  <si>
    <t>02 caixa</t>
  </si>
  <si>
    <t>(305 metros) em cada caixa</t>
  </si>
  <si>
    <t>- Categoria: Cat.5e;</t>
  </si>
  <si>
    <t>- Construção: u/utp – 4 pares trançados compostos de condutores sólidos de cobre nu, 24 awg, isolados em polietileno especial;</t>
  </si>
  <si>
    <t>- Capa externa: pvc retardante à chama.</t>
  </si>
  <si>
    <t>Conector RJ45 Cat5e</t>
  </si>
  <si>
    <t>03  Pacotes</t>
  </si>
  <si>
    <t>(100 unid.) em cada pacote</t>
  </si>
  <si>
    <t>- Tipo RJ45</t>
  </si>
  <si>
    <t>- Conector Termoplástico UL94V-2</t>
  </si>
  <si>
    <t>- Tensão 250VAC no 2A</t>
  </si>
  <si>
    <t>- Resistência de Isolamento: 500M Ohms</t>
  </si>
  <si>
    <t>- Contatos de Bronze Fosforoso, Banhado a Ouro e Níquel.</t>
  </si>
  <si>
    <t>Álcool Isopropílico</t>
  </si>
  <si>
    <t>-  Álcool para limpeza de eletrônicos;</t>
  </si>
  <si>
    <t>- Isopropanol 99,8%;</t>
  </si>
  <si>
    <t>- Frascos com o mínimo de 1000m;</t>
  </si>
  <si>
    <t>- Líquido,</t>
  </si>
  <si>
    <t>- secagem rápida.</t>
  </si>
  <si>
    <t>Garantia:  De acordo com a validade de fabricação.</t>
  </si>
  <si>
    <t>Limpa contato Elétrico Spray</t>
  </si>
  <si>
    <t>- limpeza geral de componentes eletrônicos, placas e circuitos impressos e de motores automotivos;</t>
  </si>
  <si>
    <t>- secagem instantânea;</t>
  </si>
  <si>
    <t xml:space="preserve">- Frascos com o mínimo de 300ml </t>
  </si>
  <si>
    <t>- Incolor.</t>
  </si>
  <si>
    <t>Garantia: De acordo com a validade de fabricação</t>
  </si>
  <si>
    <t>Pasta Térmica</t>
  </si>
  <si>
    <t>- silicone branca;</t>
  </si>
  <si>
    <t>- Consistência Pastosa;</t>
  </si>
  <si>
    <t>- Para uso em componentes eletrônicos como dissipador de calor;</t>
  </si>
  <si>
    <t>- Frasco no mínimo de 50g</t>
  </si>
  <si>
    <t>Abraçadeira de Naylon</t>
  </si>
  <si>
    <t>10 pacotes</t>
  </si>
  <si>
    <t>(100 unid.) em cada pacote)</t>
  </si>
  <si>
    <t>- Nylon;</t>
  </si>
  <si>
    <t>- 4.8MM X 400MM preto</t>
  </si>
  <si>
    <t>- Cada pacote com no mínimo 100 unidades.</t>
  </si>
  <si>
    <t>Fonte</t>
  </si>
  <si>
    <t>- Fonte homologada para workstation Dell Precision T7600;</t>
  </si>
  <si>
    <t>-  Maximum Power: 1300 W;</t>
  </si>
  <si>
    <t>- Cooling: 2 Fans;</t>
  </si>
  <si>
    <t>- Tensão de entrada de 100 V CA – 240 V CA);</t>
  </si>
  <si>
    <t>- Dissipação máxima de calor 1300 W 4113,00 BTU/h;</t>
  </si>
  <si>
    <t>-  Com trava para o cabo de força.</t>
  </si>
  <si>
    <t xml:space="preserve"> 22</t>
  </si>
  <si>
    <t>Gaveta de HD</t>
  </si>
  <si>
    <t xml:space="preserve">- Gaveta interna de Hd 2,5' Dell T7600   </t>
  </si>
  <si>
    <t>- Garantia mínima: 3 meses.</t>
  </si>
  <si>
    <t xml:space="preserve"> 23</t>
  </si>
  <si>
    <t>Licenças do Software       Revit 2022 - Anual</t>
  </si>
  <si>
    <t>08 Licenças</t>
  </si>
  <si>
    <t>- Revit 2022 – versão mais atualizada.</t>
  </si>
  <si>
    <t>- Licença Anual.</t>
  </si>
  <si>
    <t>Licenças do Software Auto Cad</t>
  </si>
  <si>
    <t>- Auto Cad 2023 – versão mais atualizada.</t>
  </si>
  <si>
    <t>valor unitario</t>
  </si>
  <si>
    <t>valor total</t>
  </si>
  <si>
    <t>PREFEITURA MUNICIPAL DE ITABORAÍ</t>
  </si>
  <si>
    <t>ESTADO DO RIO DE JANEIRO</t>
  </si>
  <si>
    <t>Secretaria Municipal de Educação</t>
  </si>
  <si>
    <t>VALOR TOTAL</t>
  </si>
  <si>
    <t>ANEXO DO TERMO DE REFERÊNCIA / ESTIMADO DA ADMINISTRAÇÃO</t>
  </si>
  <si>
    <t xml:space="preserve">VALOR TOTAL POR EXTENSO: QUATROCENTOS E TREZE MIL, SEISCENTOS E QUARENTA E NOVE REAIS E CINQUENTA E OITO CENTAVOS.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</si>
</sst>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44" fontId="0" fillId="0" borderId="1" xfId="1" applyFont="1" applyBorder="1"/>
    <xf numFmtId="4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/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</xdr:rowOff>
    </xdr:from>
    <xdr:to>
      <xdr:col>1</xdr:col>
      <xdr:colOff>800100</xdr:colOff>
      <xdr:row>3</xdr:row>
      <xdr:rowOff>106892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9525"/>
          <a:ext cx="752475" cy="668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abSelected="1" view="pageBreakPreview" topLeftCell="A172" zoomScale="60" zoomScaleNormal="100" workbookViewId="0">
      <selection activeCell="J188" sqref="J188"/>
    </sheetView>
  </sheetViews>
  <sheetFormatPr defaultRowHeight="15" x14ac:dyDescent="0.25"/>
  <cols>
    <col min="1" max="1" width="9.140625" style="3"/>
    <col min="2" max="2" width="14.85546875" customWidth="1"/>
    <col min="3" max="3" width="53.5703125" customWidth="1"/>
    <col min="4" max="4" width="15.140625" style="3" customWidth="1"/>
    <col min="5" max="5" width="11.7109375" customWidth="1"/>
    <col min="6" max="6" width="18.7109375" customWidth="1"/>
  </cols>
  <sheetData>
    <row r="1" spans="1:6" x14ac:dyDescent="0.25">
      <c r="C1" s="18" t="s">
        <v>208</v>
      </c>
    </row>
    <row r="2" spans="1:6" x14ac:dyDescent="0.25">
      <c r="C2" s="18" t="s">
        <v>209</v>
      </c>
    </row>
    <row r="3" spans="1:6" x14ac:dyDescent="0.25">
      <c r="C3" s="18" t="s">
        <v>210</v>
      </c>
    </row>
    <row r="5" spans="1:6" ht="15.75" x14ac:dyDescent="0.25">
      <c r="A5" s="19" t="s">
        <v>212</v>
      </c>
      <c r="B5" s="19"/>
      <c r="C5" s="19"/>
      <c r="D5" s="19"/>
      <c r="E5" s="19"/>
      <c r="F5" s="19"/>
    </row>
    <row r="8" spans="1:6" ht="30" x14ac:dyDescent="0.25">
      <c r="A8" s="5" t="s">
        <v>0</v>
      </c>
      <c r="B8" s="5" t="s">
        <v>1</v>
      </c>
      <c r="C8" s="5" t="s">
        <v>3</v>
      </c>
      <c r="D8" s="5" t="s">
        <v>2</v>
      </c>
      <c r="E8" s="5" t="s">
        <v>206</v>
      </c>
      <c r="F8" s="5" t="s">
        <v>207</v>
      </c>
    </row>
    <row r="9" spans="1:6" ht="30" x14ac:dyDescent="0.25">
      <c r="A9" s="4">
        <v>1</v>
      </c>
      <c r="B9" s="6" t="s">
        <v>4</v>
      </c>
      <c r="C9" s="6" t="s">
        <v>5</v>
      </c>
      <c r="D9" s="4">
        <v>20</v>
      </c>
      <c r="E9" s="7">
        <v>197.45</v>
      </c>
      <c r="F9" s="21">
        <f>E9*D9</f>
        <v>3949</v>
      </c>
    </row>
    <row r="10" spans="1:6" x14ac:dyDescent="0.25">
      <c r="A10" s="8" t="s">
        <v>7</v>
      </c>
      <c r="B10" s="8" t="s">
        <v>8</v>
      </c>
      <c r="C10" s="9" t="s">
        <v>6</v>
      </c>
      <c r="D10" s="8">
        <v>4</v>
      </c>
      <c r="E10" s="8">
        <v>1000.67</v>
      </c>
      <c r="F10" s="22">
        <f>E10*D10</f>
        <v>4002.68</v>
      </c>
    </row>
    <row r="11" spans="1:6" x14ac:dyDescent="0.25">
      <c r="A11" s="8"/>
      <c r="B11" s="8"/>
      <c r="C11" s="10" t="s">
        <v>9</v>
      </c>
      <c r="D11" s="8"/>
      <c r="E11" s="8"/>
      <c r="F11" s="22"/>
    </row>
    <row r="12" spans="1:6" x14ac:dyDescent="0.25">
      <c r="A12" s="8"/>
      <c r="B12" s="8"/>
      <c r="C12" s="10" t="s">
        <v>10</v>
      </c>
      <c r="D12" s="8"/>
      <c r="E12" s="8"/>
      <c r="F12" s="22"/>
    </row>
    <row r="13" spans="1:6" x14ac:dyDescent="0.25">
      <c r="A13" s="8"/>
      <c r="B13" s="8"/>
      <c r="C13" s="10" t="s">
        <v>11</v>
      </c>
      <c r="D13" s="8"/>
      <c r="E13" s="8"/>
      <c r="F13" s="22"/>
    </row>
    <row r="14" spans="1:6" x14ac:dyDescent="0.25">
      <c r="A14" s="8"/>
      <c r="B14" s="8"/>
      <c r="C14" s="10" t="s">
        <v>12</v>
      </c>
      <c r="D14" s="8"/>
      <c r="E14" s="8"/>
      <c r="F14" s="22"/>
    </row>
    <row r="15" spans="1:6" x14ac:dyDescent="0.25">
      <c r="A15" s="8"/>
      <c r="B15" s="8"/>
      <c r="C15" s="10" t="s">
        <v>13</v>
      </c>
      <c r="D15" s="8"/>
      <c r="E15" s="8"/>
      <c r="F15" s="22"/>
    </row>
    <row r="16" spans="1:6" x14ac:dyDescent="0.25">
      <c r="A16" s="8"/>
      <c r="B16" s="8"/>
      <c r="C16" s="10" t="s">
        <v>14</v>
      </c>
      <c r="D16" s="8"/>
      <c r="E16" s="8"/>
      <c r="F16" s="22"/>
    </row>
    <row r="17" spans="1:6" x14ac:dyDescent="0.25">
      <c r="A17" s="8"/>
      <c r="B17" s="8"/>
      <c r="C17" s="10" t="s">
        <v>15</v>
      </c>
      <c r="D17" s="8"/>
      <c r="E17" s="8"/>
      <c r="F17" s="22"/>
    </row>
    <row r="18" spans="1:6" x14ac:dyDescent="0.25">
      <c r="A18" s="8"/>
      <c r="B18" s="8"/>
      <c r="C18" s="10" t="s">
        <v>16</v>
      </c>
      <c r="D18" s="8"/>
      <c r="E18" s="8"/>
      <c r="F18" s="22"/>
    </row>
    <row r="19" spans="1:6" x14ac:dyDescent="0.25">
      <c r="A19" s="8"/>
      <c r="B19" s="8"/>
      <c r="C19" s="10" t="s">
        <v>17</v>
      </c>
      <c r="D19" s="8"/>
      <c r="E19" s="8"/>
      <c r="F19" s="22"/>
    </row>
    <row r="20" spans="1:6" x14ac:dyDescent="0.25">
      <c r="A20" s="8"/>
      <c r="B20" s="8"/>
      <c r="C20" s="10" t="s">
        <v>18</v>
      </c>
      <c r="D20" s="8"/>
      <c r="E20" s="8"/>
      <c r="F20" s="22"/>
    </row>
    <row r="21" spans="1:6" x14ac:dyDescent="0.25">
      <c r="A21" s="8"/>
      <c r="B21" s="8"/>
      <c r="C21" s="10" t="s">
        <v>19</v>
      </c>
      <c r="D21" s="8"/>
      <c r="E21" s="8"/>
      <c r="F21" s="22"/>
    </row>
    <row r="22" spans="1:6" x14ac:dyDescent="0.25">
      <c r="A22" s="8"/>
      <c r="B22" s="8"/>
      <c r="C22" s="11" t="s">
        <v>20</v>
      </c>
      <c r="D22" s="8"/>
      <c r="E22" s="8"/>
      <c r="F22" s="22"/>
    </row>
    <row r="23" spans="1:6" ht="22.5" customHeight="1" x14ac:dyDescent="0.25">
      <c r="A23" s="8">
        <v>3</v>
      </c>
      <c r="B23" s="8" t="s">
        <v>21</v>
      </c>
      <c r="C23" s="1" t="s">
        <v>22</v>
      </c>
      <c r="D23" s="8">
        <v>2</v>
      </c>
      <c r="E23" s="8">
        <v>308.37</v>
      </c>
      <c r="F23" s="22">
        <f>E23*D23</f>
        <v>616.74</v>
      </c>
    </row>
    <row r="24" spans="1:6" ht="22.5" customHeight="1" x14ac:dyDescent="0.25">
      <c r="A24" s="8"/>
      <c r="B24" s="8"/>
      <c r="C24" s="1" t="s">
        <v>23</v>
      </c>
      <c r="D24" s="8"/>
      <c r="E24" s="8"/>
      <c r="F24" s="22"/>
    </row>
    <row r="25" spans="1:6" x14ac:dyDescent="0.25">
      <c r="A25" s="8"/>
      <c r="B25" s="8"/>
      <c r="C25" s="1" t="s">
        <v>24</v>
      </c>
      <c r="D25" s="8"/>
      <c r="E25" s="8"/>
      <c r="F25" s="22"/>
    </row>
    <row r="26" spans="1:6" x14ac:dyDescent="0.25">
      <c r="A26" s="8"/>
      <c r="B26" s="8"/>
      <c r="C26" s="1" t="s">
        <v>25</v>
      </c>
      <c r="D26" s="8"/>
      <c r="E26" s="8"/>
      <c r="F26" s="22"/>
    </row>
    <row r="27" spans="1:6" ht="22.5" customHeight="1" x14ac:dyDescent="0.25">
      <c r="A27" s="8"/>
      <c r="B27" s="8"/>
      <c r="C27" s="1" t="s">
        <v>26</v>
      </c>
      <c r="D27" s="8"/>
      <c r="E27" s="8"/>
      <c r="F27" s="22"/>
    </row>
    <row r="28" spans="1:6" x14ac:dyDescent="0.25">
      <c r="A28" s="8"/>
      <c r="B28" s="8"/>
      <c r="C28" s="1" t="s">
        <v>27</v>
      </c>
      <c r="D28" s="8"/>
      <c r="E28" s="8"/>
      <c r="F28" s="22"/>
    </row>
    <row r="29" spans="1:6" ht="30" x14ac:dyDescent="0.25">
      <c r="A29" s="8"/>
      <c r="B29" s="8"/>
      <c r="C29" s="1" t="s">
        <v>28</v>
      </c>
      <c r="D29" s="8"/>
      <c r="E29" s="8"/>
      <c r="F29" s="22"/>
    </row>
    <row r="30" spans="1:6" x14ac:dyDescent="0.25">
      <c r="A30" s="8"/>
      <c r="B30" s="8"/>
      <c r="C30" s="11" t="s">
        <v>29</v>
      </c>
      <c r="D30" s="8"/>
      <c r="E30" s="8"/>
      <c r="F30" s="22"/>
    </row>
    <row r="31" spans="1:6" ht="30" x14ac:dyDescent="0.25">
      <c r="A31" s="4">
        <v>4</v>
      </c>
      <c r="B31" s="6" t="s">
        <v>30</v>
      </c>
      <c r="C31" s="6" t="s">
        <v>31</v>
      </c>
      <c r="D31" s="4">
        <v>50</v>
      </c>
      <c r="E31" s="23">
        <v>7.74</v>
      </c>
      <c r="F31" s="24">
        <f>E31*D31</f>
        <v>387</v>
      </c>
    </row>
    <row r="32" spans="1:6" x14ac:dyDescent="0.25">
      <c r="A32" s="8" t="s">
        <v>33</v>
      </c>
      <c r="B32" s="8" t="s">
        <v>34</v>
      </c>
      <c r="C32" s="1" t="s">
        <v>32</v>
      </c>
      <c r="D32" s="8">
        <v>20</v>
      </c>
      <c r="E32" s="8">
        <v>562.52</v>
      </c>
      <c r="F32" s="22">
        <f>E32*D32</f>
        <v>11250.4</v>
      </c>
    </row>
    <row r="33" spans="1:6" ht="30" x14ac:dyDescent="0.25">
      <c r="A33" s="8"/>
      <c r="B33" s="8"/>
      <c r="C33" s="1" t="s">
        <v>35</v>
      </c>
      <c r="D33" s="8"/>
      <c r="E33" s="8"/>
      <c r="F33" s="22"/>
    </row>
    <row r="34" spans="1:6" x14ac:dyDescent="0.25">
      <c r="A34" s="8"/>
      <c r="B34" s="8"/>
      <c r="C34" s="1" t="s">
        <v>36</v>
      </c>
      <c r="D34" s="8"/>
      <c r="E34" s="8"/>
      <c r="F34" s="22"/>
    </row>
    <row r="35" spans="1:6" ht="45" x14ac:dyDescent="0.25">
      <c r="A35" s="8"/>
      <c r="B35" s="8"/>
      <c r="C35" s="1" t="s">
        <v>37</v>
      </c>
      <c r="D35" s="8"/>
      <c r="E35" s="8"/>
      <c r="F35" s="22"/>
    </row>
    <row r="36" spans="1:6" ht="30" x14ac:dyDescent="0.25">
      <c r="A36" s="8"/>
      <c r="B36" s="8"/>
      <c r="C36" s="1" t="s">
        <v>38</v>
      </c>
      <c r="D36" s="8"/>
      <c r="E36" s="8"/>
      <c r="F36" s="22"/>
    </row>
    <row r="37" spans="1:6" x14ac:dyDescent="0.25">
      <c r="A37" s="8"/>
      <c r="B37" s="8"/>
      <c r="C37" s="1" t="s">
        <v>39</v>
      </c>
      <c r="D37" s="8"/>
      <c r="E37" s="8"/>
      <c r="F37" s="22"/>
    </row>
    <row r="38" spans="1:6" ht="30" x14ac:dyDescent="0.25">
      <c r="A38" s="8"/>
      <c r="B38" s="8"/>
      <c r="C38" s="1" t="s">
        <v>40</v>
      </c>
      <c r="D38" s="8"/>
      <c r="E38" s="8"/>
      <c r="F38" s="22"/>
    </row>
    <row r="39" spans="1:6" ht="30" x14ac:dyDescent="0.25">
      <c r="A39" s="8"/>
      <c r="B39" s="8"/>
      <c r="C39" s="1" t="s">
        <v>41</v>
      </c>
      <c r="D39" s="8"/>
      <c r="E39" s="8"/>
      <c r="F39" s="22"/>
    </row>
    <row r="40" spans="1:6" x14ac:dyDescent="0.25">
      <c r="A40" s="8"/>
      <c r="B40" s="8"/>
      <c r="C40" s="1" t="s">
        <v>42</v>
      </c>
      <c r="D40" s="8"/>
      <c r="E40" s="8"/>
      <c r="F40" s="22"/>
    </row>
    <row r="41" spans="1:6" ht="30" x14ac:dyDescent="0.25">
      <c r="A41" s="8"/>
      <c r="B41" s="8"/>
      <c r="C41" s="1" t="s">
        <v>43</v>
      </c>
      <c r="D41" s="8"/>
      <c r="E41" s="8"/>
      <c r="F41" s="22"/>
    </row>
    <row r="42" spans="1:6" x14ac:dyDescent="0.25">
      <c r="A42" s="8"/>
      <c r="B42" s="8"/>
      <c r="C42" s="1" t="s">
        <v>44</v>
      </c>
      <c r="D42" s="8"/>
      <c r="E42" s="8"/>
      <c r="F42" s="22"/>
    </row>
    <row r="43" spans="1:6" x14ac:dyDescent="0.25">
      <c r="A43" s="8"/>
      <c r="B43" s="8"/>
      <c r="C43" s="1" t="s">
        <v>45</v>
      </c>
      <c r="D43" s="8"/>
      <c r="E43" s="8"/>
      <c r="F43" s="22"/>
    </row>
    <row r="44" spans="1:6" x14ac:dyDescent="0.25">
      <c r="A44" s="8"/>
      <c r="B44" s="8"/>
      <c r="C44" s="1" t="s">
        <v>46</v>
      </c>
      <c r="D44" s="8"/>
      <c r="E44" s="8"/>
      <c r="F44" s="22"/>
    </row>
    <row r="45" spans="1:6" x14ac:dyDescent="0.25">
      <c r="A45" s="8"/>
      <c r="B45" s="8"/>
      <c r="C45" s="11" t="s">
        <v>29</v>
      </c>
      <c r="D45" s="8"/>
      <c r="E45" s="8"/>
      <c r="F45" s="22"/>
    </row>
    <row r="46" spans="1:6" ht="30" x14ac:dyDescent="0.25">
      <c r="A46" s="8">
        <v>6</v>
      </c>
      <c r="B46" s="8" t="s">
        <v>47</v>
      </c>
      <c r="C46" s="1" t="s">
        <v>48</v>
      </c>
      <c r="D46" s="8">
        <v>20</v>
      </c>
      <c r="E46" s="8">
        <v>1254.96</v>
      </c>
      <c r="F46" s="22">
        <f>E46*D46</f>
        <v>25099.200000000001</v>
      </c>
    </row>
    <row r="47" spans="1:6" x14ac:dyDescent="0.25">
      <c r="A47" s="8"/>
      <c r="B47" s="8"/>
      <c r="C47" s="1" t="s">
        <v>49</v>
      </c>
      <c r="D47" s="8"/>
      <c r="E47" s="8"/>
      <c r="F47" s="22"/>
    </row>
    <row r="48" spans="1:6" x14ac:dyDescent="0.25">
      <c r="A48" s="8"/>
      <c r="B48" s="8"/>
      <c r="C48" s="1" t="s">
        <v>50</v>
      </c>
      <c r="D48" s="8"/>
      <c r="E48" s="8"/>
      <c r="F48" s="22"/>
    </row>
    <row r="49" spans="1:6" x14ac:dyDescent="0.25">
      <c r="A49" s="8"/>
      <c r="B49" s="8"/>
      <c r="C49" s="1" t="s">
        <v>51</v>
      </c>
      <c r="D49" s="8"/>
      <c r="E49" s="8"/>
      <c r="F49" s="22"/>
    </row>
    <row r="50" spans="1:6" x14ac:dyDescent="0.25">
      <c r="A50" s="8"/>
      <c r="B50" s="8"/>
      <c r="C50" s="1" t="s">
        <v>52</v>
      </c>
      <c r="D50" s="8"/>
      <c r="E50" s="8"/>
      <c r="F50" s="22"/>
    </row>
    <row r="51" spans="1:6" x14ac:dyDescent="0.25">
      <c r="A51" s="8"/>
      <c r="B51" s="8"/>
      <c r="C51" s="1" t="s">
        <v>53</v>
      </c>
      <c r="D51" s="8"/>
      <c r="E51" s="8"/>
      <c r="F51" s="22"/>
    </row>
    <row r="52" spans="1:6" ht="30" x14ac:dyDescent="0.25">
      <c r="A52" s="8"/>
      <c r="B52" s="8"/>
      <c r="C52" s="1" t="s">
        <v>54</v>
      </c>
      <c r="D52" s="8"/>
      <c r="E52" s="8"/>
      <c r="F52" s="22"/>
    </row>
    <row r="53" spans="1:6" x14ac:dyDescent="0.25">
      <c r="A53" s="8"/>
      <c r="B53" s="8"/>
      <c r="C53" s="1" t="s">
        <v>55</v>
      </c>
      <c r="D53" s="8"/>
      <c r="E53" s="8"/>
      <c r="F53" s="22"/>
    </row>
    <row r="54" spans="1:6" ht="75" x14ac:dyDescent="0.25">
      <c r="A54" s="8"/>
      <c r="B54" s="8"/>
      <c r="C54" s="1" t="s">
        <v>56</v>
      </c>
      <c r="D54" s="8"/>
      <c r="E54" s="8"/>
      <c r="F54" s="22"/>
    </row>
    <row r="55" spans="1:6" x14ac:dyDescent="0.25">
      <c r="A55" s="8"/>
      <c r="B55" s="8"/>
      <c r="C55" s="11" t="s">
        <v>29</v>
      </c>
      <c r="D55" s="8"/>
      <c r="E55" s="8"/>
      <c r="F55" s="22"/>
    </row>
    <row r="56" spans="1:6" x14ac:dyDescent="0.25">
      <c r="A56" s="8">
        <v>7</v>
      </c>
      <c r="B56" s="8" t="s">
        <v>57</v>
      </c>
      <c r="C56" s="1" t="s">
        <v>58</v>
      </c>
      <c r="D56" s="8">
        <v>1500</v>
      </c>
      <c r="E56" s="8">
        <v>52.87</v>
      </c>
      <c r="F56" s="22">
        <f>D56*E56</f>
        <v>79305</v>
      </c>
    </row>
    <row r="57" spans="1:6" x14ac:dyDescent="0.25">
      <c r="A57" s="8"/>
      <c r="B57" s="8"/>
      <c r="C57" s="1" t="s">
        <v>59</v>
      </c>
      <c r="D57" s="8"/>
      <c r="E57" s="8"/>
      <c r="F57" s="22"/>
    </row>
    <row r="58" spans="1:6" x14ac:dyDescent="0.25">
      <c r="A58" s="8"/>
      <c r="B58" s="8"/>
      <c r="C58" s="1" t="s">
        <v>60</v>
      </c>
      <c r="D58" s="8"/>
      <c r="E58" s="8"/>
      <c r="F58" s="22"/>
    </row>
    <row r="59" spans="1:6" x14ac:dyDescent="0.25">
      <c r="A59" s="8"/>
      <c r="B59" s="8"/>
      <c r="C59" s="1" t="s">
        <v>61</v>
      </c>
      <c r="D59" s="8"/>
      <c r="E59" s="8"/>
      <c r="F59" s="22"/>
    </row>
    <row r="60" spans="1:6" x14ac:dyDescent="0.25">
      <c r="A60" s="8"/>
      <c r="B60" s="8"/>
      <c r="C60" s="1" t="s">
        <v>62</v>
      </c>
      <c r="D60" s="8"/>
      <c r="E60" s="8"/>
      <c r="F60" s="22"/>
    </row>
    <row r="61" spans="1:6" x14ac:dyDescent="0.25">
      <c r="A61" s="8"/>
      <c r="B61" s="8"/>
      <c r="C61" s="1" t="s">
        <v>63</v>
      </c>
      <c r="D61" s="8"/>
      <c r="E61" s="8"/>
      <c r="F61" s="22"/>
    </row>
    <row r="62" spans="1:6" x14ac:dyDescent="0.25">
      <c r="A62" s="8"/>
      <c r="B62" s="8"/>
      <c r="C62" s="1" t="s">
        <v>64</v>
      </c>
      <c r="D62" s="8"/>
      <c r="E62" s="8"/>
      <c r="F62" s="22"/>
    </row>
    <row r="63" spans="1:6" x14ac:dyDescent="0.25">
      <c r="A63" s="8"/>
      <c r="B63" s="8"/>
      <c r="C63" s="1" t="s">
        <v>65</v>
      </c>
      <c r="D63" s="8"/>
      <c r="E63" s="8"/>
      <c r="F63" s="22"/>
    </row>
    <row r="64" spans="1:6" x14ac:dyDescent="0.25">
      <c r="A64" s="8"/>
      <c r="B64" s="8"/>
      <c r="C64" s="11" t="s">
        <v>66</v>
      </c>
      <c r="D64" s="8"/>
      <c r="E64" s="8"/>
      <c r="F64" s="22"/>
    </row>
    <row r="65" spans="1:6" ht="45" customHeight="1" x14ac:dyDescent="0.25">
      <c r="A65" s="8">
        <v>8</v>
      </c>
      <c r="B65" s="8" t="s">
        <v>67</v>
      </c>
      <c r="C65" s="9" t="s">
        <v>68</v>
      </c>
      <c r="D65" s="8">
        <v>4</v>
      </c>
      <c r="E65" s="8">
        <v>121.08</v>
      </c>
      <c r="F65" s="22">
        <f>E65*D65</f>
        <v>484.32</v>
      </c>
    </row>
    <row r="66" spans="1:6" x14ac:dyDescent="0.25">
      <c r="A66" s="8"/>
      <c r="B66" s="8"/>
      <c r="C66" s="11" t="s">
        <v>29</v>
      </c>
      <c r="D66" s="8"/>
      <c r="E66" s="8"/>
      <c r="F66" s="22"/>
    </row>
    <row r="67" spans="1:6" ht="30" customHeight="1" x14ac:dyDescent="0.25">
      <c r="A67" s="8">
        <v>9</v>
      </c>
      <c r="B67" s="8" t="s">
        <v>69</v>
      </c>
      <c r="C67" s="1" t="s">
        <v>70</v>
      </c>
      <c r="D67" s="8">
        <v>1</v>
      </c>
      <c r="E67" s="8">
        <v>1184.4100000000001</v>
      </c>
      <c r="F67" s="22">
        <f>E67*D67</f>
        <v>1184.4100000000001</v>
      </c>
    </row>
    <row r="68" spans="1:6" ht="30" x14ac:dyDescent="0.25">
      <c r="A68" s="8"/>
      <c r="B68" s="8"/>
      <c r="C68" s="1" t="s">
        <v>71</v>
      </c>
      <c r="D68" s="8"/>
      <c r="E68" s="8"/>
      <c r="F68" s="22"/>
    </row>
    <row r="69" spans="1:6" x14ac:dyDescent="0.25">
      <c r="A69" s="8"/>
      <c r="B69" s="8"/>
      <c r="C69" s="1" t="s">
        <v>72</v>
      </c>
      <c r="D69" s="8"/>
      <c r="E69" s="8"/>
      <c r="F69" s="22"/>
    </row>
    <row r="70" spans="1:6" ht="30" x14ac:dyDescent="0.25">
      <c r="A70" s="8"/>
      <c r="B70" s="8"/>
      <c r="C70" s="1" t="s">
        <v>73</v>
      </c>
      <c r="D70" s="8"/>
      <c r="E70" s="8"/>
      <c r="F70" s="22"/>
    </row>
    <row r="71" spans="1:6" x14ac:dyDescent="0.25">
      <c r="A71" s="8"/>
      <c r="B71" s="8"/>
      <c r="C71" s="1" t="s">
        <v>74</v>
      </c>
      <c r="D71" s="8"/>
      <c r="E71" s="8"/>
      <c r="F71" s="22"/>
    </row>
    <row r="72" spans="1:6" ht="30" x14ac:dyDescent="0.25">
      <c r="A72" s="8"/>
      <c r="B72" s="8"/>
      <c r="C72" s="1" t="s">
        <v>75</v>
      </c>
      <c r="D72" s="8"/>
      <c r="E72" s="8"/>
      <c r="F72" s="22"/>
    </row>
    <row r="73" spans="1:6" x14ac:dyDescent="0.25">
      <c r="A73" s="8"/>
      <c r="B73" s="8"/>
      <c r="C73" s="1" t="s">
        <v>76</v>
      </c>
      <c r="D73" s="8"/>
      <c r="E73" s="8"/>
      <c r="F73" s="22"/>
    </row>
    <row r="74" spans="1:6" x14ac:dyDescent="0.25">
      <c r="A74" s="8"/>
      <c r="B74" s="8"/>
      <c r="C74" s="1" t="s">
        <v>77</v>
      </c>
      <c r="D74" s="8"/>
      <c r="E74" s="8"/>
      <c r="F74" s="22"/>
    </row>
    <row r="75" spans="1:6" x14ac:dyDescent="0.25">
      <c r="A75" s="8"/>
      <c r="B75" s="8"/>
      <c r="C75" s="1" t="s">
        <v>78</v>
      </c>
      <c r="D75" s="8"/>
      <c r="E75" s="8"/>
      <c r="F75" s="22"/>
    </row>
    <row r="76" spans="1:6" x14ac:dyDescent="0.25">
      <c r="A76" s="8"/>
      <c r="B76" s="8"/>
      <c r="C76" s="1" t="s">
        <v>79</v>
      </c>
      <c r="D76" s="8"/>
      <c r="E76" s="8"/>
      <c r="F76" s="22"/>
    </row>
    <row r="77" spans="1:6" x14ac:dyDescent="0.25">
      <c r="A77" s="8"/>
      <c r="B77" s="8"/>
      <c r="C77" s="1" t="s">
        <v>80</v>
      </c>
      <c r="D77" s="8"/>
      <c r="E77" s="8"/>
      <c r="F77" s="22"/>
    </row>
    <row r="78" spans="1:6" x14ac:dyDescent="0.25">
      <c r="A78" s="8"/>
      <c r="B78" s="8"/>
      <c r="C78" s="1" t="s">
        <v>81</v>
      </c>
      <c r="D78" s="8"/>
      <c r="E78" s="8"/>
      <c r="F78" s="22"/>
    </row>
    <row r="79" spans="1:6" x14ac:dyDescent="0.25">
      <c r="A79" s="8"/>
      <c r="B79" s="8"/>
      <c r="C79" s="1" t="s">
        <v>82</v>
      </c>
      <c r="D79" s="8"/>
      <c r="E79" s="8"/>
      <c r="F79" s="22"/>
    </row>
    <row r="80" spans="1:6" x14ac:dyDescent="0.25">
      <c r="A80" s="8"/>
      <c r="B80" s="8"/>
      <c r="C80" s="1" t="s">
        <v>83</v>
      </c>
      <c r="D80" s="8"/>
      <c r="E80" s="8"/>
      <c r="F80" s="22"/>
    </row>
    <row r="81" spans="1:6" x14ac:dyDescent="0.25">
      <c r="A81" s="8"/>
      <c r="B81" s="8"/>
      <c r="C81" s="11" t="s">
        <v>84</v>
      </c>
      <c r="D81" s="8"/>
      <c r="E81" s="8"/>
      <c r="F81" s="22"/>
    </row>
    <row r="82" spans="1:6" ht="30" x14ac:dyDescent="0.25">
      <c r="A82" s="4">
        <v>10</v>
      </c>
      <c r="B82" s="6" t="s">
        <v>85</v>
      </c>
      <c r="C82" s="6" t="s">
        <v>86</v>
      </c>
      <c r="D82" s="4">
        <v>2</v>
      </c>
      <c r="E82" s="23">
        <v>234.97</v>
      </c>
      <c r="F82" s="24">
        <f>E82*D82</f>
        <v>469.94</v>
      </c>
    </row>
    <row r="83" spans="1:6" ht="30" x14ac:dyDescent="0.25">
      <c r="A83" s="8">
        <v>11</v>
      </c>
      <c r="B83" s="8" t="s">
        <v>95</v>
      </c>
      <c r="C83" s="1" t="s">
        <v>87</v>
      </c>
      <c r="D83" s="8">
        <v>2</v>
      </c>
      <c r="E83" s="8">
        <v>1707.5</v>
      </c>
      <c r="F83" s="22">
        <f>E83*D83</f>
        <v>3415</v>
      </c>
    </row>
    <row r="84" spans="1:6" x14ac:dyDescent="0.25">
      <c r="A84" s="8"/>
      <c r="B84" s="8"/>
      <c r="C84" s="1" t="s">
        <v>88</v>
      </c>
      <c r="D84" s="8"/>
      <c r="E84" s="8"/>
      <c r="F84" s="22"/>
    </row>
    <row r="85" spans="1:6" x14ac:dyDescent="0.25">
      <c r="A85" s="8"/>
      <c r="B85" s="8"/>
      <c r="C85" s="1" t="s">
        <v>89</v>
      </c>
      <c r="D85" s="8"/>
      <c r="E85" s="8"/>
      <c r="F85" s="22"/>
    </row>
    <row r="86" spans="1:6" x14ac:dyDescent="0.25">
      <c r="A86" s="8"/>
      <c r="B86" s="8"/>
      <c r="C86" s="1" t="s">
        <v>90</v>
      </c>
      <c r="D86" s="8"/>
      <c r="E86" s="8"/>
      <c r="F86" s="22"/>
    </row>
    <row r="87" spans="1:6" ht="30" x14ac:dyDescent="0.25">
      <c r="A87" s="8"/>
      <c r="B87" s="8"/>
      <c r="C87" s="1" t="s">
        <v>91</v>
      </c>
      <c r="D87" s="8"/>
      <c r="E87" s="8"/>
      <c r="F87" s="22"/>
    </row>
    <row r="88" spans="1:6" ht="45" x14ac:dyDescent="0.25">
      <c r="A88" s="8"/>
      <c r="B88" s="8"/>
      <c r="C88" s="1" t="s">
        <v>92</v>
      </c>
      <c r="D88" s="8"/>
      <c r="E88" s="8"/>
      <c r="F88" s="22"/>
    </row>
    <row r="89" spans="1:6" x14ac:dyDescent="0.25">
      <c r="A89" s="8"/>
      <c r="B89" s="8"/>
      <c r="C89" s="1" t="s">
        <v>93</v>
      </c>
      <c r="D89" s="8"/>
      <c r="E89" s="8"/>
      <c r="F89" s="22"/>
    </row>
    <row r="90" spans="1:6" x14ac:dyDescent="0.25">
      <c r="A90" s="8"/>
      <c r="B90" s="8"/>
      <c r="C90" s="1" t="s">
        <v>94</v>
      </c>
      <c r="D90" s="8"/>
      <c r="E90" s="8"/>
      <c r="F90" s="22"/>
    </row>
    <row r="91" spans="1:6" x14ac:dyDescent="0.25">
      <c r="A91" s="8"/>
      <c r="B91" s="8"/>
      <c r="C91" s="1" t="s">
        <v>96</v>
      </c>
      <c r="D91" s="8"/>
      <c r="E91" s="8"/>
      <c r="F91" s="22"/>
    </row>
    <row r="92" spans="1:6" x14ac:dyDescent="0.25">
      <c r="A92" s="8"/>
      <c r="B92" s="8"/>
      <c r="C92" s="1" t="s">
        <v>97</v>
      </c>
      <c r="D92" s="8"/>
      <c r="E92" s="8"/>
      <c r="F92" s="22"/>
    </row>
    <row r="93" spans="1:6" x14ac:dyDescent="0.25">
      <c r="A93" s="8"/>
      <c r="B93" s="8"/>
      <c r="C93" s="1" t="s">
        <v>98</v>
      </c>
      <c r="D93" s="8"/>
      <c r="E93" s="8"/>
      <c r="F93" s="22"/>
    </row>
    <row r="94" spans="1:6" x14ac:dyDescent="0.25">
      <c r="A94" s="8"/>
      <c r="B94" s="8"/>
      <c r="C94" s="1" t="s">
        <v>99</v>
      </c>
      <c r="D94" s="8"/>
      <c r="E94" s="8"/>
      <c r="F94" s="22"/>
    </row>
    <row r="95" spans="1:6" ht="45" x14ac:dyDescent="0.25">
      <c r="A95" s="8"/>
      <c r="B95" s="8"/>
      <c r="C95" s="1" t="s">
        <v>100</v>
      </c>
      <c r="D95" s="8"/>
      <c r="E95" s="8"/>
      <c r="F95" s="22"/>
    </row>
    <row r="96" spans="1:6" x14ac:dyDescent="0.25">
      <c r="A96" s="8"/>
      <c r="B96" s="8"/>
      <c r="C96" s="1" t="s">
        <v>101</v>
      </c>
      <c r="D96" s="8"/>
      <c r="E96" s="8"/>
      <c r="F96" s="22"/>
    </row>
    <row r="97" spans="1:6" x14ac:dyDescent="0.25">
      <c r="A97" s="8"/>
      <c r="B97" s="8"/>
      <c r="C97" s="1" t="s">
        <v>102</v>
      </c>
      <c r="D97" s="8"/>
      <c r="E97" s="8"/>
      <c r="F97" s="22"/>
    </row>
    <row r="98" spans="1:6" x14ac:dyDescent="0.25">
      <c r="A98" s="8"/>
      <c r="B98" s="8"/>
      <c r="C98" s="1" t="s">
        <v>103</v>
      </c>
      <c r="D98" s="8"/>
      <c r="E98" s="8"/>
      <c r="F98" s="22"/>
    </row>
    <row r="99" spans="1:6" ht="30" x14ac:dyDescent="0.25">
      <c r="A99" s="8"/>
      <c r="B99" s="8"/>
      <c r="C99" s="1" t="s">
        <v>104</v>
      </c>
      <c r="D99" s="8"/>
      <c r="E99" s="8"/>
      <c r="F99" s="22"/>
    </row>
    <row r="100" spans="1:6" x14ac:dyDescent="0.25">
      <c r="A100" s="8"/>
      <c r="B100" s="8"/>
      <c r="C100" s="1" t="s">
        <v>105</v>
      </c>
      <c r="D100" s="8"/>
      <c r="E100" s="8"/>
      <c r="F100" s="22"/>
    </row>
    <row r="101" spans="1:6" x14ac:dyDescent="0.25">
      <c r="A101" s="8"/>
      <c r="B101" s="8"/>
      <c r="C101" s="1" t="s">
        <v>106</v>
      </c>
      <c r="D101" s="8"/>
      <c r="E101" s="8"/>
      <c r="F101" s="22"/>
    </row>
    <row r="102" spans="1:6" x14ac:dyDescent="0.25">
      <c r="A102" s="8"/>
      <c r="B102" s="8"/>
      <c r="C102" s="1" t="s">
        <v>107</v>
      </c>
      <c r="D102" s="8"/>
      <c r="E102" s="8"/>
      <c r="F102" s="22"/>
    </row>
    <row r="103" spans="1:6" x14ac:dyDescent="0.25">
      <c r="A103" s="8"/>
      <c r="B103" s="8"/>
      <c r="C103" s="1" t="s">
        <v>108</v>
      </c>
      <c r="D103" s="8"/>
      <c r="E103" s="8"/>
      <c r="F103" s="22"/>
    </row>
    <row r="104" spans="1:6" x14ac:dyDescent="0.25">
      <c r="A104" s="8"/>
      <c r="B104" s="8"/>
      <c r="C104" s="1" t="s">
        <v>109</v>
      </c>
      <c r="D104" s="8"/>
      <c r="E104" s="8"/>
      <c r="F104" s="22"/>
    </row>
    <row r="105" spans="1:6" ht="30" x14ac:dyDescent="0.25">
      <c r="A105" s="8"/>
      <c r="B105" s="8"/>
      <c r="C105" s="1" t="s">
        <v>110</v>
      </c>
      <c r="D105" s="8"/>
      <c r="E105" s="8"/>
      <c r="F105" s="22"/>
    </row>
    <row r="106" spans="1:6" x14ac:dyDescent="0.25">
      <c r="A106" s="8"/>
      <c r="B106" s="8"/>
      <c r="C106" s="1" t="s">
        <v>111</v>
      </c>
      <c r="D106" s="8"/>
      <c r="E106" s="8"/>
      <c r="F106" s="22"/>
    </row>
    <row r="107" spans="1:6" x14ac:dyDescent="0.25">
      <c r="A107" s="8"/>
      <c r="B107" s="8"/>
      <c r="C107" s="1" t="s">
        <v>112</v>
      </c>
      <c r="D107" s="8"/>
      <c r="E107" s="8"/>
      <c r="F107" s="22"/>
    </row>
    <row r="108" spans="1:6" ht="30" x14ac:dyDescent="0.25">
      <c r="A108" s="8"/>
      <c r="B108" s="8"/>
      <c r="C108" s="1" t="s">
        <v>113</v>
      </c>
      <c r="D108" s="8"/>
      <c r="E108" s="8"/>
      <c r="F108" s="22"/>
    </row>
    <row r="109" spans="1:6" x14ac:dyDescent="0.25">
      <c r="A109" s="8"/>
      <c r="B109" s="8"/>
      <c r="C109" s="1" t="s">
        <v>114</v>
      </c>
      <c r="D109" s="8"/>
      <c r="E109" s="8"/>
      <c r="F109" s="22"/>
    </row>
    <row r="110" spans="1:6" x14ac:dyDescent="0.25">
      <c r="A110" s="8"/>
      <c r="B110" s="8"/>
      <c r="C110" s="1" t="s">
        <v>115</v>
      </c>
      <c r="D110" s="8"/>
      <c r="E110" s="8"/>
      <c r="F110" s="22"/>
    </row>
    <row r="111" spans="1:6" x14ac:dyDescent="0.25">
      <c r="A111" s="8"/>
      <c r="B111" s="8"/>
      <c r="C111" s="1" t="s">
        <v>116</v>
      </c>
      <c r="D111" s="8"/>
      <c r="E111" s="8"/>
      <c r="F111" s="22"/>
    </row>
    <row r="112" spans="1:6" x14ac:dyDescent="0.25">
      <c r="A112" s="8"/>
      <c r="B112" s="8"/>
      <c r="C112" s="11" t="s">
        <v>29</v>
      </c>
      <c r="D112" s="8"/>
      <c r="E112" s="8"/>
      <c r="F112" s="22"/>
    </row>
    <row r="113" spans="1:6" x14ac:dyDescent="0.25">
      <c r="A113" s="8">
        <v>12</v>
      </c>
      <c r="B113" s="8" t="s">
        <v>117</v>
      </c>
      <c r="C113" s="1" t="s">
        <v>118</v>
      </c>
      <c r="D113" s="8">
        <v>10</v>
      </c>
      <c r="E113" s="8">
        <v>138.28</v>
      </c>
      <c r="F113" s="22">
        <f>E113*D113</f>
        <v>1382.8</v>
      </c>
    </row>
    <row r="114" spans="1:6" x14ac:dyDescent="0.25">
      <c r="A114" s="8"/>
      <c r="B114" s="8"/>
      <c r="C114" s="1" t="s">
        <v>119</v>
      </c>
      <c r="D114" s="8"/>
      <c r="E114" s="8"/>
      <c r="F114" s="22"/>
    </row>
    <row r="115" spans="1:6" ht="30" x14ac:dyDescent="0.25">
      <c r="A115" s="8"/>
      <c r="B115" s="8"/>
      <c r="C115" s="1" t="s">
        <v>120</v>
      </c>
      <c r="D115" s="8"/>
      <c r="E115" s="8"/>
      <c r="F115" s="22"/>
    </row>
    <row r="116" spans="1:6" x14ac:dyDescent="0.25">
      <c r="A116" s="8"/>
      <c r="B116" s="8"/>
      <c r="C116" s="1" t="s">
        <v>121</v>
      </c>
      <c r="D116" s="8"/>
      <c r="E116" s="8"/>
      <c r="F116" s="22"/>
    </row>
    <row r="117" spans="1:6" x14ac:dyDescent="0.25">
      <c r="A117" s="8"/>
      <c r="B117" s="8"/>
      <c r="C117" s="1" t="s">
        <v>122</v>
      </c>
      <c r="D117" s="8"/>
      <c r="E117" s="8"/>
      <c r="F117" s="22"/>
    </row>
    <row r="118" spans="1:6" x14ac:dyDescent="0.25">
      <c r="A118" s="8"/>
      <c r="B118" s="8"/>
      <c r="C118" s="1" t="s">
        <v>123</v>
      </c>
      <c r="D118" s="8"/>
      <c r="E118" s="8"/>
      <c r="F118" s="22"/>
    </row>
    <row r="119" spans="1:6" x14ac:dyDescent="0.25">
      <c r="A119" s="8"/>
      <c r="B119" s="8"/>
      <c r="C119" s="1" t="s">
        <v>124</v>
      </c>
      <c r="D119" s="8"/>
      <c r="E119" s="8"/>
      <c r="F119" s="22"/>
    </row>
    <row r="120" spans="1:6" x14ac:dyDescent="0.25">
      <c r="A120" s="8"/>
      <c r="B120" s="8"/>
      <c r="C120" s="11" t="s">
        <v>29</v>
      </c>
      <c r="D120" s="8"/>
      <c r="E120" s="8"/>
      <c r="F120" s="22"/>
    </row>
    <row r="121" spans="1:6" ht="45" customHeight="1" x14ac:dyDescent="0.25">
      <c r="A121" s="8">
        <v>13</v>
      </c>
      <c r="B121" s="8" t="s">
        <v>125</v>
      </c>
      <c r="C121" s="1" t="s">
        <v>126</v>
      </c>
      <c r="D121" s="8">
        <v>1060</v>
      </c>
      <c r="E121" s="8">
        <v>95.28</v>
      </c>
      <c r="F121" s="22">
        <f>E121*D121</f>
        <v>100996.8</v>
      </c>
    </row>
    <row r="122" spans="1:6" x14ac:dyDescent="0.25">
      <c r="A122" s="8"/>
      <c r="B122" s="8"/>
      <c r="C122" s="1" t="s">
        <v>127</v>
      </c>
      <c r="D122" s="8"/>
      <c r="E122" s="8"/>
      <c r="F122" s="22"/>
    </row>
    <row r="123" spans="1:6" x14ac:dyDescent="0.25">
      <c r="A123" s="8"/>
      <c r="B123" s="8"/>
      <c r="C123" s="1" t="s">
        <v>128</v>
      </c>
      <c r="D123" s="8"/>
      <c r="E123" s="8"/>
      <c r="F123" s="22"/>
    </row>
    <row r="124" spans="1:6" x14ac:dyDescent="0.25">
      <c r="A124" s="8"/>
      <c r="B124" s="8"/>
      <c r="C124" s="1" t="s">
        <v>129</v>
      </c>
      <c r="D124" s="8"/>
      <c r="E124" s="8"/>
      <c r="F124" s="22"/>
    </row>
    <row r="125" spans="1:6" x14ac:dyDescent="0.25">
      <c r="A125" s="8"/>
      <c r="B125" s="8"/>
      <c r="C125" s="1" t="s">
        <v>130</v>
      </c>
      <c r="D125" s="8"/>
      <c r="E125" s="8"/>
      <c r="F125" s="22"/>
    </row>
    <row r="126" spans="1:6" x14ac:dyDescent="0.25">
      <c r="A126" s="8"/>
      <c r="B126" s="8"/>
      <c r="C126" s="1" t="s">
        <v>131</v>
      </c>
      <c r="D126" s="8"/>
      <c r="E126" s="8"/>
      <c r="F126" s="22"/>
    </row>
    <row r="127" spans="1:6" x14ac:dyDescent="0.25">
      <c r="A127" s="8"/>
      <c r="B127" s="8"/>
      <c r="C127" s="1" t="s">
        <v>132</v>
      </c>
      <c r="D127" s="8"/>
      <c r="E127" s="8"/>
      <c r="F127" s="22"/>
    </row>
    <row r="128" spans="1:6" x14ac:dyDescent="0.25">
      <c r="A128" s="8"/>
      <c r="B128" s="8"/>
      <c r="C128" s="1" t="s">
        <v>133</v>
      </c>
      <c r="D128" s="8"/>
      <c r="E128" s="8"/>
      <c r="F128" s="22"/>
    </row>
    <row r="129" spans="1:6" x14ac:dyDescent="0.25">
      <c r="A129" s="8"/>
      <c r="B129" s="8"/>
      <c r="C129" s="1" t="s">
        <v>134</v>
      </c>
      <c r="D129" s="8"/>
      <c r="E129" s="8"/>
      <c r="F129" s="22"/>
    </row>
    <row r="130" spans="1:6" ht="30" x14ac:dyDescent="0.25">
      <c r="A130" s="8"/>
      <c r="B130" s="8"/>
      <c r="C130" s="1" t="s">
        <v>135</v>
      </c>
      <c r="D130" s="8"/>
      <c r="E130" s="8"/>
      <c r="F130" s="22"/>
    </row>
    <row r="131" spans="1:6" ht="30" x14ac:dyDescent="0.25">
      <c r="A131" s="8"/>
      <c r="B131" s="8"/>
      <c r="C131" s="1" t="s">
        <v>136</v>
      </c>
      <c r="D131" s="8"/>
      <c r="E131" s="8"/>
      <c r="F131" s="22"/>
    </row>
    <row r="132" spans="1:6" x14ac:dyDescent="0.25">
      <c r="A132" s="8"/>
      <c r="B132" s="8"/>
      <c r="C132" s="1" t="s">
        <v>137</v>
      </c>
      <c r="D132" s="8"/>
      <c r="E132" s="8"/>
      <c r="F132" s="22"/>
    </row>
    <row r="133" spans="1:6" x14ac:dyDescent="0.25">
      <c r="A133" s="8"/>
      <c r="B133" s="8"/>
      <c r="C133" s="1" t="s">
        <v>138</v>
      </c>
      <c r="D133" s="8"/>
      <c r="E133" s="8"/>
      <c r="F133" s="22"/>
    </row>
    <row r="134" spans="1:6" x14ac:dyDescent="0.25">
      <c r="A134" s="8"/>
      <c r="B134" s="8"/>
      <c r="C134" s="1" t="s">
        <v>139</v>
      </c>
      <c r="D134" s="8"/>
      <c r="E134" s="8"/>
      <c r="F134" s="22"/>
    </row>
    <row r="135" spans="1:6" x14ac:dyDescent="0.25">
      <c r="A135" s="8"/>
      <c r="B135" s="8"/>
      <c r="C135" s="1" t="s">
        <v>140</v>
      </c>
      <c r="D135" s="8"/>
      <c r="E135" s="8"/>
      <c r="F135" s="22"/>
    </row>
    <row r="136" spans="1:6" x14ac:dyDescent="0.25">
      <c r="A136" s="8"/>
      <c r="B136" s="8"/>
      <c r="C136" s="1" t="s">
        <v>141</v>
      </c>
      <c r="D136" s="8"/>
      <c r="E136" s="8"/>
      <c r="F136" s="22"/>
    </row>
    <row r="137" spans="1:6" x14ac:dyDescent="0.25">
      <c r="A137" s="8"/>
      <c r="B137" s="8"/>
      <c r="C137" s="11" t="s">
        <v>142</v>
      </c>
      <c r="D137" s="8"/>
      <c r="E137" s="8"/>
      <c r="F137" s="22"/>
    </row>
    <row r="138" spans="1:6" x14ac:dyDescent="0.25">
      <c r="A138" s="8">
        <v>14</v>
      </c>
      <c r="B138" s="8" t="s">
        <v>143</v>
      </c>
      <c r="C138" s="1" t="s">
        <v>144</v>
      </c>
      <c r="D138" s="8">
        <v>20</v>
      </c>
      <c r="E138" s="8">
        <v>17.329999999999998</v>
      </c>
      <c r="F138" s="22">
        <f>E138*D138</f>
        <v>346.59999999999997</v>
      </c>
    </row>
    <row r="139" spans="1:6" x14ac:dyDescent="0.25">
      <c r="A139" s="8"/>
      <c r="B139" s="8"/>
      <c r="C139" s="1" t="s">
        <v>145</v>
      </c>
      <c r="D139" s="8"/>
      <c r="E139" s="8"/>
      <c r="F139" s="22"/>
    </row>
    <row r="140" spans="1:6" x14ac:dyDescent="0.25">
      <c r="A140" s="8"/>
      <c r="B140" s="8"/>
      <c r="C140" s="1" t="s">
        <v>146</v>
      </c>
      <c r="D140" s="8"/>
      <c r="E140" s="8"/>
      <c r="F140" s="22"/>
    </row>
    <row r="141" spans="1:6" x14ac:dyDescent="0.25">
      <c r="A141" s="8"/>
      <c r="B141" s="8"/>
      <c r="C141" s="1" t="s">
        <v>147</v>
      </c>
      <c r="D141" s="8"/>
      <c r="E141" s="8"/>
      <c r="F141" s="22"/>
    </row>
    <row r="142" spans="1:6" x14ac:dyDescent="0.25">
      <c r="A142" s="8"/>
      <c r="B142" s="8"/>
      <c r="C142" s="10" t="s">
        <v>148</v>
      </c>
      <c r="D142" s="8"/>
      <c r="E142" s="8"/>
      <c r="F142" s="22"/>
    </row>
    <row r="143" spans="1:6" x14ac:dyDescent="0.25">
      <c r="A143" s="8"/>
      <c r="B143" s="8"/>
      <c r="C143" s="11" t="s">
        <v>149</v>
      </c>
      <c r="D143" s="8"/>
      <c r="E143" s="8"/>
      <c r="F143" s="22"/>
    </row>
    <row r="144" spans="1:6" ht="30" customHeight="1" x14ac:dyDescent="0.25">
      <c r="A144" s="8">
        <v>15</v>
      </c>
      <c r="B144" s="8" t="s">
        <v>150</v>
      </c>
      <c r="C144" s="9" t="s">
        <v>153</v>
      </c>
      <c r="D144" s="2" t="s">
        <v>151</v>
      </c>
      <c r="E144" s="8">
        <v>259.22000000000003</v>
      </c>
      <c r="F144" s="22">
        <f>E144*2</f>
        <v>518.44000000000005</v>
      </c>
    </row>
    <row r="145" spans="1:6" ht="45" x14ac:dyDescent="0.25">
      <c r="A145" s="8"/>
      <c r="B145" s="8"/>
      <c r="C145" s="10" t="s">
        <v>154</v>
      </c>
      <c r="D145" s="12" t="s">
        <v>152</v>
      </c>
      <c r="E145" s="8"/>
      <c r="F145" s="22"/>
    </row>
    <row r="146" spans="1:6" x14ac:dyDescent="0.25">
      <c r="A146" s="8"/>
      <c r="B146" s="8"/>
      <c r="C146" s="10" t="s">
        <v>155</v>
      </c>
      <c r="D146" s="12"/>
      <c r="E146" s="8"/>
      <c r="F146" s="22"/>
    </row>
    <row r="147" spans="1:6" x14ac:dyDescent="0.25">
      <c r="A147" s="8"/>
      <c r="B147" s="8"/>
      <c r="C147" s="11" t="s">
        <v>66</v>
      </c>
      <c r="D147" s="13"/>
      <c r="E147" s="8"/>
      <c r="F147" s="22"/>
    </row>
    <row r="148" spans="1:6" ht="30" customHeight="1" x14ac:dyDescent="0.25">
      <c r="A148" s="8">
        <v>16</v>
      </c>
      <c r="B148" s="8" t="s">
        <v>156</v>
      </c>
      <c r="C148" s="9" t="s">
        <v>159</v>
      </c>
      <c r="D148" s="2" t="s">
        <v>157</v>
      </c>
      <c r="E148" s="8">
        <v>32.15</v>
      </c>
      <c r="F148" s="22">
        <f>E148*3</f>
        <v>96.449999999999989</v>
      </c>
    </row>
    <row r="149" spans="1:6" ht="30" customHeight="1" x14ac:dyDescent="0.25">
      <c r="A149" s="8"/>
      <c r="B149" s="8"/>
      <c r="C149" s="10" t="s">
        <v>160</v>
      </c>
      <c r="D149" s="14" t="s">
        <v>158</v>
      </c>
      <c r="E149" s="8"/>
      <c r="F149" s="22"/>
    </row>
    <row r="150" spans="1:6" x14ac:dyDescent="0.25">
      <c r="A150" s="8"/>
      <c r="B150" s="8"/>
      <c r="C150" s="10" t="s">
        <v>161</v>
      </c>
      <c r="D150" s="14"/>
      <c r="E150" s="8"/>
      <c r="F150" s="22"/>
    </row>
    <row r="151" spans="1:6" x14ac:dyDescent="0.25">
      <c r="A151" s="8"/>
      <c r="B151" s="8"/>
      <c r="C151" s="10" t="s">
        <v>162</v>
      </c>
      <c r="D151" s="14"/>
      <c r="E151" s="8"/>
      <c r="F151" s="22"/>
    </row>
    <row r="152" spans="1:6" x14ac:dyDescent="0.25">
      <c r="A152" s="8"/>
      <c r="B152" s="8"/>
      <c r="C152" s="10" t="s">
        <v>163</v>
      </c>
      <c r="D152" s="14"/>
      <c r="E152" s="8"/>
      <c r="F152" s="22"/>
    </row>
    <row r="153" spans="1:6" x14ac:dyDescent="0.25">
      <c r="A153" s="8"/>
      <c r="B153" s="8"/>
      <c r="C153" s="11" t="s">
        <v>66</v>
      </c>
      <c r="D153" s="15"/>
      <c r="E153" s="8"/>
      <c r="F153" s="22"/>
    </row>
    <row r="154" spans="1:6" ht="30" customHeight="1" x14ac:dyDescent="0.25">
      <c r="A154" s="8">
        <v>17</v>
      </c>
      <c r="B154" s="8" t="s">
        <v>164</v>
      </c>
      <c r="C154" s="1" t="s">
        <v>165</v>
      </c>
      <c r="D154" s="8">
        <v>10</v>
      </c>
      <c r="E154" s="8">
        <v>26.11</v>
      </c>
      <c r="F154" s="22">
        <f>D154*E154</f>
        <v>261.10000000000002</v>
      </c>
    </row>
    <row r="155" spans="1:6" x14ac:dyDescent="0.25">
      <c r="A155" s="8"/>
      <c r="B155" s="8"/>
      <c r="C155" s="1" t="s">
        <v>166</v>
      </c>
      <c r="D155" s="8"/>
      <c r="E155" s="8"/>
      <c r="F155" s="22"/>
    </row>
    <row r="156" spans="1:6" x14ac:dyDescent="0.25">
      <c r="A156" s="8"/>
      <c r="B156" s="8"/>
      <c r="C156" s="1" t="s">
        <v>167</v>
      </c>
      <c r="D156" s="8"/>
      <c r="E156" s="8"/>
      <c r="F156" s="22"/>
    </row>
    <row r="157" spans="1:6" x14ac:dyDescent="0.25">
      <c r="A157" s="8"/>
      <c r="B157" s="8"/>
      <c r="C157" s="1" t="s">
        <v>168</v>
      </c>
      <c r="D157" s="8"/>
      <c r="E157" s="8"/>
      <c r="F157" s="22"/>
    </row>
    <row r="158" spans="1:6" x14ac:dyDescent="0.25">
      <c r="A158" s="8"/>
      <c r="B158" s="8"/>
      <c r="C158" s="1" t="s">
        <v>169</v>
      </c>
      <c r="D158" s="8"/>
      <c r="E158" s="8"/>
      <c r="F158" s="22"/>
    </row>
    <row r="159" spans="1:6" x14ac:dyDescent="0.25">
      <c r="A159" s="8"/>
      <c r="B159" s="8"/>
      <c r="C159" s="11" t="s">
        <v>170</v>
      </c>
      <c r="D159" s="8"/>
      <c r="E159" s="8"/>
      <c r="F159" s="22"/>
    </row>
    <row r="160" spans="1:6" ht="30" x14ac:dyDescent="0.25">
      <c r="A160" s="8">
        <v>18</v>
      </c>
      <c r="B160" s="8" t="s">
        <v>171</v>
      </c>
      <c r="C160" s="1" t="s">
        <v>172</v>
      </c>
      <c r="D160" s="8">
        <v>10</v>
      </c>
      <c r="E160" s="8">
        <v>14.3</v>
      </c>
      <c r="F160" s="25">
        <f>E160*D160</f>
        <v>143</v>
      </c>
    </row>
    <row r="161" spans="1:6" x14ac:dyDescent="0.25">
      <c r="A161" s="8"/>
      <c r="B161" s="8"/>
      <c r="C161" s="1" t="s">
        <v>173</v>
      </c>
      <c r="D161" s="8"/>
      <c r="E161" s="8"/>
      <c r="F161" s="26"/>
    </row>
    <row r="162" spans="1:6" x14ac:dyDescent="0.25">
      <c r="A162" s="8"/>
      <c r="B162" s="8"/>
      <c r="C162" s="1" t="s">
        <v>174</v>
      </c>
      <c r="D162" s="8"/>
      <c r="E162" s="8"/>
      <c r="F162" s="26"/>
    </row>
    <row r="163" spans="1:6" x14ac:dyDescent="0.25">
      <c r="A163" s="8"/>
      <c r="B163" s="8"/>
      <c r="C163" s="1" t="s">
        <v>175</v>
      </c>
      <c r="D163" s="8"/>
      <c r="E163" s="8"/>
      <c r="F163" s="26"/>
    </row>
    <row r="164" spans="1:6" x14ac:dyDescent="0.25">
      <c r="A164" s="8"/>
      <c r="B164" s="8"/>
      <c r="C164" s="11" t="s">
        <v>176</v>
      </c>
      <c r="D164" s="8"/>
      <c r="E164" s="8"/>
      <c r="F164" s="27"/>
    </row>
    <row r="165" spans="1:6" x14ac:dyDescent="0.25">
      <c r="A165" s="8">
        <v>19</v>
      </c>
      <c r="B165" s="8" t="s">
        <v>177</v>
      </c>
      <c r="C165" s="1" t="s">
        <v>178</v>
      </c>
      <c r="D165" s="8">
        <v>5</v>
      </c>
      <c r="E165" s="8">
        <v>13.9</v>
      </c>
      <c r="F165" s="22">
        <f>E165*D165</f>
        <v>69.5</v>
      </c>
    </row>
    <row r="166" spans="1:6" x14ac:dyDescent="0.25">
      <c r="A166" s="8"/>
      <c r="B166" s="8"/>
      <c r="C166" s="1" t="s">
        <v>179</v>
      </c>
      <c r="D166" s="8"/>
      <c r="E166" s="8"/>
      <c r="F166" s="22"/>
    </row>
    <row r="167" spans="1:6" ht="30" x14ac:dyDescent="0.25">
      <c r="A167" s="8"/>
      <c r="B167" s="8"/>
      <c r="C167" s="1" t="s">
        <v>180</v>
      </c>
      <c r="D167" s="8"/>
      <c r="E167" s="8"/>
      <c r="F167" s="22"/>
    </row>
    <row r="168" spans="1:6" x14ac:dyDescent="0.25">
      <c r="A168" s="8"/>
      <c r="B168" s="8"/>
      <c r="C168" s="1" t="s">
        <v>181</v>
      </c>
      <c r="D168" s="8"/>
      <c r="E168" s="8"/>
      <c r="F168" s="22"/>
    </row>
    <row r="169" spans="1:6" x14ac:dyDescent="0.25">
      <c r="A169" s="8"/>
      <c r="B169" s="8"/>
      <c r="C169" s="11" t="s">
        <v>176</v>
      </c>
      <c r="D169" s="8"/>
      <c r="E169" s="8"/>
      <c r="F169" s="22"/>
    </row>
    <row r="170" spans="1:6" ht="30" customHeight="1" x14ac:dyDescent="0.25">
      <c r="A170" s="8">
        <v>20</v>
      </c>
      <c r="B170" s="8" t="s">
        <v>182</v>
      </c>
      <c r="C170" s="9" t="s">
        <v>185</v>
      </c>
      <c r="D170" s="2" t="s">
        <v>183</v>
      </c>
      <c r="E170" s="8">
        <v>32.24</v>
      </c>
      <c r="F170" s="22">
        <f>E170*10</f>
        <v>322.40000000000003</v>
      </c>
    </row>
    <row r="171" spans="1:6" ht="30" customHeight="1" x14ac:dyDescent="0.25">
      <c r="A171" s="8"/>
      <c r="B171" s="8"/>
      <c r="C171" s="10" t="s">
        <v>186</v>
      </c>
      <c r="D171" s="12" t="s">
        <v>184</v>
      </c>
      <c r="E171" s="8"/>
      <c r="F171" s="22"/>
    </row>
    <row r="172" spans="1:6" x14ac:dyDescent="0.25">
      <c r="A172" s="8"/>
      <c r="B172" s="8"/>
      <c r="C172" s="10" t="s">
        <v>187</v>
      </c>
      <c r="D172" s="12"/>
      <c r="E172" s="8"/>
      <c r="F172" s="22"/>
    </row>
    <row r="173" spans="1:6" x14ac:dyDescent="0.25">
      <c r="A173" s="8"/>
      <c r="B173" s="8"/>
      <c r="C173" s="11" t="s">
        <v>170</v>
      </c>
      <c r="D173" s="13"/>
      <c r="E173" s="8"/>
      <c r="F173" s="22"/>
    </row>
    <row r="174" spans="1:6" ht="21" customHeight="1" x14ac:dyDescent="0.25">
      <c r="A174" s="8">
        <v>21</v>
      </c>
      <c r="B174" s="8" t="s">
        <v>188</v>
      </c>
      <c r="C174" s="1" t="s">
        <v>189</v>
      </c>
      <c r="D174" s="8">
        <v>1</v>
      </c>
      <c r="E174" s="28">
        <v>6929</v>
      </c>
      <c r="F174" s="29">
        <f>E174*D174</f>
        <v>6929</v>
      </c>
    </row>
    <row r="175" spans="1:6" x14ac:dyDescent="0.25">
      <c r="A175" s="8"/>
      <c r="B175" s="8"/>
      <c r="C175" s="1" t="s">
        <v>190</v>
      </c>
      <c r="D175" s="8"/>
      <c r="E175" s="28"/>
      <c r="F175" s="29"/>
    </row>
    <row r="176" spans="1:6" x14ac:dyDescent="0.25">
      <c r="A176" s="8"/>
      <c r="B176" s="8"/>
      <c r="C176" s="1" t="s">
        <v>191</v>
      </c>
      <c r="D176" s="8"/>
      <c r="E176" s="28"/>
      <c r="F176" s="29"/>
    </row>
    <row r="177" spans="1:6" x14ac:dyDescent="0.25">
      <c r="A177" s="8"/>
      <c r="B177" s="8"/>
      <c r="C177" s="1" t="s">
        <v>192</v>
      </c>
      <c r="D177" s="8"/>
      <c r="E177" s="28"/>
      <c r="F177" s="29"/>
    </row>
    <row r="178" spans="1:6" x14ac:dyDescent="0.25">
      <c r="A178" s="8"/>
      <c r="B178" s="8"/>
      <c r="C178" s="1" t="s">
        <v>193</v>
      </c>
      <c r="D178" s="8"/>
      <c r="E178" s="28"/>
      <c r="F178" s="29"/>
    </row>
    <row r="179" spans="1:6" x14ac:dyDescent="0.25">
      <c r="A179" s="8"/>
      <c r="B179" s="8"/>
      <c r="C179" s="1" t="s">
        <v>194</v>
      </c>
      <c r="D179" s="8"/>
      <c r="E179" s="28"/>
      <c r="F179" s="29"/>
    </row>
    <row r="180" spans="1:6" x14ac:dyDescent="0.25">
      <c r="A180" s="8"/>
      <c r="B180" s="8"/>
      <c r="C180" s="11" t="s">
        <v>6</v>
      </c>
      <c r="D180" s="8"/>
      <c r="E180" s="28"/>
      <c r="F180" s="29"/>
    </row>
    <row r="181" spans="1:6" x14ac:dyDescent="0.25">
      <c r="A181" s="8" t="s">
        <v>195</v>
      </c>
      <c r="B181" s="8" t="s">
        <v>196</v>
      </c>
      <c r="C181" s="16" t="s">
        <v>197</v>
      </c>
      <c r="D181" s="8">
        <v>4</v>
      </c>
      <c r="E181" s="8">
        <v>104.75</v>
      </c>
      <c r="F181" s="22">
        <f>E181*D181</f>
        <v>419</v>
      </c>
    </row>
    <row r="182" spans="1:6" x14ac:dyDescent="0.25">
      <c r="A182" s="8"/>
      <c r="B182" s="8"/>
      <c r="C182" s="17" t="s">
        <v>198</v>
      </c>
      <c r="D182" s="8"/>
      <c r="E182" s="8"/>
      <c r="F182" s="22"/>
    </row>
    <row r="183" spans="1:6" ht="60" customHeight="1" x14ac:dyDescent="0.25">
      <c r="A183" s="8" t="s">
        <v>199</v>
      </c>
      <c r="B183" s="8" t="s">
        <v>200</v>
      </c>
      <c r="C183" s="1" t="s">
        <v>202</v>
      </c>
      <c r="D183" s="8" t="s">
        <v>201</v>
      </c>
      <c r="E183" s="8">
        <v>11825.83</v>
      </c>
      <c r="F183" s="22">
        <f>E183*8</f>
        <v>94606.64</v>
      </c>
    </row>
    <row r="184" spans="1:6" x14ac:dyDescent="0.25">
      <c r="A184" s="8"/>
      <c r="B184" s="8"/>
      <c r="C184" s="11" t="s">
        <v>203</v>
      </c>
      <c r="D184" s="8"/>
      <c r="E184" s="8"/>
      <c r="F184" s="22"/>
    </row>
    <row r="185" spans="1:6" ht="45" customHeight="1" x14ac:dyDescent="0.25">
      <c r="A185" s="8">
        <v>24</v>
      </c>
      <c r="B185" s="8" t="s">
        <v>204</v>
      </c>
      <c r="C185" s="1" t="s">
        <v>205</v>
      </c>
      <c r="D185" s="8" t="s">
        <v>201</v>
      </c>
      <c r="E185" s="8">
        <v>9674.27</v>
      </c>
      <c r="F185" s="22">
        <f>E185*8</f>
        <v>77394.16</v>
      </c>
    </row>
    <row r="186" spans="1:6" x14ac:dyDescent="0.25">
      <c r="A186" s="8"/>
      <c r="B186" s="8"/>
      <c r="C186" s="11" t="s">
        <v>203</v>
      </c>
      <c r="D186" s="8"/>
      <c r="E186" s="8"/>
      <c r="F186" s="22"/>
    </row>
    <row r="187" spans="1:6" x14ac:dyDescent="0.25">
      <c r="A187" s="20" t="s">
        <v>211</v>
      </c>
      <c r="B187" s="20"/>
      <c r="C187" s="20"/>
      <c r="D187" s="20"/>
      <c r="E187" s="20"/>
      <c r="F187" s="30">
        <f>SUM(F9,F10,F23,F31,F32,F46,F56,F65,F67,F82,F83,F113,F121,F138,F144,F148,F154,F160,F165,F170,F174,F181,F183,F185,)</f>
        <v>413649.58000000007</v>
      </c>
    </row>
    <row r="188" spans="1:6" x14ac:dyDescent="0.25">
      <c r="A188" s="31" t="s">
        <v>213</v>
      </c>
      <c r="B188" s="31"/>
      <c r="C188" s="31"/>
      <c r="D188" s="31"/>
      <c r="E188" s="31"/>
      <c r="F188" s="31"/>
    </row>
    <row r="189" spans="1:6" x14ac:dyDescent="0.25">
      <c r="A189" s="32"/>
      <c r="B189" s="32"/>
      <c r="C189" s="32"/>
      <c r="D189" s="32"/>
      <c r="E189" s="32"/>
      <c r="F189" s="32"/>
    </row>
  </sheetData>
  <mergeCells count="108">
    <mergeCell ref="A5:F5"/>
    <mergeCell ref="A187:E187"/>
    <mergeCell ref="A188:F189"/>
    <mergeCell ref="A185:A186"/>
    <mergeCell ref="B185:B186"/>
    <mergeCell ref="D185:D186"/>
    <mergeCell ref="E185:E186"/>
    <mergeCell ref="F185:F186"/>
    <mergeCell ref="A183:A184"/>
    <mergeCell ref="B183:B184"/>
    <mergeCell ref="D183:D184"/>
    <mergeCell ref="E183:E184"/>
    <mergeCell ref="F183:F184"/>
    <mergeCell ref="A181:A182"/>
    <mergeCell ref="B181:B182"/>
    <mergeCell ref="D181:D182"/>
    <mergeCell ref="E181:E182"/>
    <mergeCell ref="F181:F182"/>
    <mergeCell ref="A174:A180"/>
    <mergeCell ref="B174:B180"/>
    <mergeCell ref="D174:D180"/>
    <mergeCell ref="E174:E180"/>
    <mergeCell ref="F174:F180"/>
    <mergeCell ref="A170:A173"/>
    <mergeCell ref="B170:B173"/>
    <mergeCell ref="D171:D173"/>
    <mergeCell ref="E170:E173"/>
    <mergeCell ref="F170:F173"/>
    <mergeCell ref="A165:A169"/>
    <mergeCell ref="B165:B169"/>
    <mergeCell ref="D165:D169"/>
    <mergeCell ref="E165:E169"/>
    <mergeCell ref="F165:F169"/>
    <mergeCell ref="E154:E159"/>
    <mergeCell ref="F154:F159"/>
    <mergeCell ref="E160:E164"/>
    <mergeCell ref="F160:F164"/>
    <mergeCell ref="A154:A159"/>
    <mergeCell ref="B154:B159"/>
    <mergeCell ref="A160:A164"/>
    <mergeCell ref="B160:B164"/>
    <mergeCell ref="D154:D159"/>
    <mergeCell ref="D160:D164"/>
    <mergeCell ref="A148:A153"/>
    <mergeCell ref="B148:B153"/>
    <mergeCell ref="D149:D153"/>
    <mergeCell ref="E148:E153"/>
    <mergeCell ref="F148:F153"/>
    <mergeCell ref="A144:A147"/>
    <mergeCell ref="B144:B147"/>
    <mergeCell ref="E144:E147"/>
    <mergeCell ref="F144:F147"/>
    <mergeCell ref="D145:D147"/>
    <mergeCell ref="A138:A143"/>
    <mergeCell ref="B138:B143"/>
    <mergeCell ref="D138:D143"/>
    <mergeCell ref="E138:E143"/>
    <mergeCell ref="F138:F143"/>
    <mergeCell ref="A121:A137"/>
    <mergeCell ref="B121:B137"/>
    <mergeCell ref="D121:D137"/>
    <mergeCell ref="E121:E137"/>
    <mergeCell ref="F121:F137"/>
    <mergeCell ref="A113:A120"/>
    <mergeCell ref="B113:B120"/>
    <mergeCell ref="D113:D120"/>
    <mergeCell ref="E113:E120"/>
    <mergeCell ref="F113:F120"/>
    <mergeCell ref="A83:A112"/>
    <mergeCell ref="B83:B112"/>
    <mergeCell ref="D83:D112"/>
    <mergeCell ref="E83:E112"/>
    <mergeCell ref="F83:F112"/>
    <mergeCell ref="A67:A81"/>
    <mergeCell ref="B67:B81"/>
    <mergeCell ref="D67:D81"/>
    <mergeCell ref="E67:E81"/>
    <mergeCell ref="F67:F81"/>
    <mergeCell ref="A65:A66"/>
    <mergeCell ref="B65:B66"/>
    <mergeCell ref="D65:D66"/>
    <mergeCell ref="E65:E66"/>
    <mergeCell ref="F65:F66"/>
    <mergeCell ref="A56:A64"/>
    <mergeCell ref="B56:B64"/>
    <mergeCell ref="D56:D64"/>
    <mergeCell ref="E56:E64"/>
    <mergeCell ref="F56:F64"/>
    <mergeCell ref="A46:A55"/>
    <mergeCell ref="B46:B55"/>
    <mergeCell ref="D46:D55"/>
    <mergeCell ref="E46:E55"/>
    <mergeCell ref="F46:F55"/>
    <mergeCell ref="A32:A45"/>
    <mergeCell ref="B32:B45"/>
    <mergeCell ref="D32:D45"/>
    <mergeCell ref="E32:E45"/>
    <mergeCell ref="F32:F45"/>
    <mergeCell ref="A23:A30"/>
    <mergeCell ref="B23:B30"/>
    <mergeCell ref="D23:D30"/>
    <mergeCell ref="E23:E30"/>
    <mergeCell ref="F23:F30"/>
    <mergeCell ref="A10:A22"/>
    <mergeCell ref="B10:B22"/>
    <mergeCell ref="D10:D22"/>
    <mergeCell ref="E10:E22"/>
    <mergeCell ref="F10:F22"/>
  </mergeCells>
  <pageMargins left="0.51181102362204722" right="0.51181102362204722" top="0.78740157480314965" bottom="0.78740157480314965" header="0.31496062992125984" footer="0.31496062992125984"/>
  <pageSetup paperSize="9" scale="89" orientation="landscape" r:id="rId1"/>
  <rowBreaks count="7" manualBreakCount="7">
    <brk id="30" max="16383" man="1"/>
    <brk id="45" max="16383" man="1"/>
    <brk id="66" max="16383" man="1"/>
    <brk id="94" max="6" man="1"/>
    <brk id="120" max="16383" man="1"/>
    <brk id="147" max="16383" man="1"/>
    <brk id="1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2023-01-16T14:07:10Z</cp:lastPrinted>
  <dcterms:created xsi:type="dcterms:W3CDTF">2023-01-16T12:40:44Z</dcterms:created>
  <dcterms:modified xsi:type="dcterms:W3CDTF">2023-01-16T14:20:32Z</dcterms:modified>
</cp:coreProperties>
</file>