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<sst xmlns="http://schemas.openxmlformats.org/spreadsheetml/2006/main" count="140" uniqueCount="86">
  <si>
    <r>
      <t xml:space="preserve">                   </t>
    </r>
    <r>
      <rPr>
        <b/>
        <sz val="16"/>
        <rFont val="Arial"/>
        <family val="2"/>
      </rPr>
      <t>PREFEITURA MUNICIPAL DE ITABORAÍ</t>
    </r>
  </si>
  <si>
    <t xml:space="preserve">                  ESTADO DO RIO DE JANEIRO</t>
  </si>
  <si>
    <t xml:space="preserve">                  SECRETARIA MUNICIPAL DE ADMINISTRAÇÃO</t>
  </si>
  <si>
    <t xml:space="preserve">ANEXO I - PROPOSTA DE PREÇOS
CONVITE Nº ___/2020-FME – PROCESSO Nº 53/20
DATA DA ABERTURA: ___/___/2020 ÀS ___ HS
</t>
  </si>
  <si>
    <t>NOME DA PROPONENTE:</t>
  </si>
  <si>
    <t>ENDEREÇO:</t>
  </si>
  <si>
    <t>C.N.P.J.:</t>
  </si>
  <si>
    <t>INSC. ESTADUAL:</t>
  </si>
  <si>
    <t>INSC. MUNICIPAL:</t>
  </si>
  <si>
    <t>BANCO:                    AGÊNCIA:                  C/C Nº:</t>
  </si>
  <si>
    <t>E-MAIL.:</t>
  </si>
  <si>
    <t>TELEFONE:</t>
  </si>
  <si>
    <r>
      <t>OBJETO:</t>
    </r>
    <r>
      <rPr>
        <b/>
        <sz val="14"/>
        <color indexed="8"/>
        <rFont val="Arial"/>
        <family val="2"/>
      </rPr>
      <t xml:space="preserve"> "CONTRATAÇÃO DE EMPRESA ESPECIALIZADA PARA A PRESTAÇÃO DE SERVIÇOS A REALIZAÇÃO DA ABERTURA OFICIAL DO ANO LETIVO DE 2020"</t>
    </r>
  </si>
  <si>
    <t>GRUPO 1: SERVIÇO DE INSTALAÇÕES, MONTAGENS E DESMONTAGENS</t>
  </si>
  <si>
    <t>ITEM</t>
  </si>
  <si>
    <t>DESCRIÇÃO</t>
  </si>
  <si>
    <t>UNID.</t>
  </si>
  <si>
    <t>QUANT.</t>
  </si>
  <si>
    <t>MARCA</t>
  </si>
  <si>
    <t>EST. UNIT</t>
  </si>
  <si>
    <t>VALOR UNIT.</t>
  </si>
  <si>
    <t>VALOR TOTAL</t>
  </si>
  <si>
    <t>1</t>
  </si>
  <si>
    <t>CADEIRA DE PLÁSTICO REFORÇADO SEM BRAÇO NA COR BRANCA MEDINDO APROXIMADAMENTE 51CM COMPRIMENTO X 42CM LARGURA X 88CM ALTURA</t>
  </si>
  <si>
    <t>UNID</t>
  </si>
  <si>
    <t>2</t>
  </si>
  <si>
    <t>CLIMATIZADOR INDUSTRIAL DE COLUNA TURBO COM FORNECIMENTO DE ÁGUA PEDESTAL COM CAPACIDADE APROXIMADA DE 80L</t>
  </si>
  <si>
    <t>3</t>
  </si>
  <si>
    <t>LONA DE POLIETILENO DE ALTA DENSIDADE IMPERMEÁVEL NA COR BRANCA COM ILHÓS MEDINDO APROXIMADAMENTE 2M X 5M</t>
  </si>
  <si>
    <t>4</t>
  </si>
  <si>
    <t>TENDA EM LONA PVC CALANDRADO DE MATERIAL EXTRA DURÁVEL, ADITIVADO CONTRA RAIOS ULTRAVIOLETAS (UV) E OXIDAÇÃO, COM BLACKOUT E IMPERMEÁVEL NA COR BRANCA MEDINDO APROXIMADAMENTE 10M X 10M, ALTURA DE 5M, EM ESTRUTURA METÁLICA E ABERTURAS LATERAIS</t>
  </si>
  <si>
    <t>SUBTOTAL R$</t>
  </si>
  <si>
    <t>GRUPO 2: SERVIÇO DE DECORAÇÃO PALCO</t>
  </si>
  <si>
    <t>5</t>
  </si>
  <si>
    <t>CARPETE NA COR CINZA MEDINDO APROXIMADAMENTE 9M²</t>
  </si>
  <si>
    <t>6</t>
  </si>
  <si>
    <t>JARRO DE VIDRO TRANSPARENTE, MEDINDO APROXIMADAMENTE 25CM ALTURA X 15CM DIÂMETRO BOCA, COM FLORES NATURAIS BRANCAS E LARANJAS (OPÇÕES: GÉRBERA, LÍRIO, MARGARIDA, CAMOMILA) COM FOLHAGENS DIVERSAS</t>
  </si>
  <si>
    <t>7</t>
  </si>
  <si>
    <t>MALHA DECORATIVA DE 100% POLIÉSTER NAS CORES LARANJA, AZUL E BRANCA MEDINDO APROXIMADAMENTE 4M² CADA, GRAMATURA 115G/M², FLEXIBILIDADE DE 25% A 30%</t>
  </si>
  <si>
    <t>M²</t>
  </si>
  <si>
    <t>8</t>
  </si>
  <si>
    <t>MESINHA DE APOIO DE MADEIRA, QUADRADA, MEDINDO APROXIMADAMENTE 65CM ALTURA X 45CM LARGURA</t>
  </si>
  <si>
    <t>9</t>
  </si>
  <si>
    <t>POLTRONA ADULTA COM BRAÇOS ACOLCHOADA NA COR AZUL MARINHO REVESTIMENTO SUÉDE PÉS NO MODELO PALITO ALTURA: 85 CM LARGURA: 60 CM PROFUNDIDADE: 55 CM</t>
  </si>
  <si>
    <t>10</t>
  </si>
  <si>
    <t>TOALHA DE MESA BRANCA TECIDO OXFORD COMPOSIÇÃO 100% POLIÉSTER MEDINDO APROXIMADAMENTE 4M²</t>
  </si>
  <si>
    <t>GRUPO 3: SERVIÇO DE ALIMENTOS E BEBIDAS</t>
  </si>
  <si>
    <t>11</t>
  </si>
  <si>
    <t>ALMOÇO PARA PALESTRANTES EM SELF-SERVICE COM BEBIDA</t>
  </si>
  <si>
    <t>POR PESSOA</t>
  </si>
  <si>
    <t>12</t>
  </si>
  <si>
    <t>COFFEE BREAK COMPOSTO POR CAFÉ COM AÇÚCAR, CAFÉ SEM AÇÚCAR, LEITE, ACHOCOLATADO ACOMPANHADOS DE COPOS DESCARTÁVEIS NECESSÁRIOS, 02 (DOIS) SABORES DE REFRESCO (UVA/CAJU), ADOÇANTE COM PÁ PARA MISTURA, 03 (TRÊS) VARIEDADES DE BOLO (CHOCOLATE/FUBÁ/LARANJA) COM PRATINHO DESCARTÁVEL E TALHER ADEQUADO, 03 (TRÊS) VARIEDADES DE BISCOITO DOCE AMANTEIGADO, 03 (TRÊS) VARIEDADES DE BISCOITO SALGADO, PÃO BISNAGUINHA COM RECHEIO (PASTA/REQUEIJÃO/FRIO) ACOMPANHADOS DE GUARDANAPO ADEQUADO</t>
  </si>
  <si>
    <t>13</t>
  </si>
  <si>
    <t>EMBALAGEM DE COPO BRANCO DESCARTÁVEL PP 200ML COM 100 UNIDADES ALTA RESISTÊNCIA</t>
  </si>
  <si>
    <t>EMB</t>
  </si>
  <si>
    <t>14</t>
  </si>
  <si>
    <t>COPO DE VIDRO CILÍNDRICO 300ML</t>
  </si>
  <si>
    <t>15</t>
  </si>
  <si>
    <t>GALÃO DE ÁGUA MINERAL 20L</t>
  </si>
  <si>
    <t>16</t>
  </si>
  <si>
    <t>ENGRADADO DE GARRAFA DE ÁGUA MINERAL 510ML COM 12 UNIDADES</t>
  </si>
  <si>
    <t>GRUPO 4: SERVIÇO ESPECIALIZADO</t>
  </si>
  <si>
    <t>17</t>
  </si>
  <si>
    <t>FORNECIMENTO E INSTALAÇÃO DE BANNER MEDINDO 1,80M ALTURA X 2,20 LARGURA COM IMPRESSÃO DE ARTE FORNECIDA PELO SETOR DE COMUNICAÇÃO DA PREFEITURA DE ITABORAÍ</t>
  </si>
  <si>
    <t>GRUPO 5: SERVIÇO DE SOM PARA AMBIENTE ABERTO COM PROFISSIONAL TÉCNICO DE PLANTÃO</t>
  </si>
  <si>
    <t>18</t>
  </si>
  <si>
    <t xml:space="preserve">SISTEMA DE P.A. CONSTITUÍDO POR 4 TORRES COMPOSTAS POR 2 CAIXAS MODELO LIVE ARRAY CADA, CONTENDO 02 AUTO FALANTES DE 8” E 1 DRIVE TI DE 2”, 1 CONSOLE DIGITAL DE 32 CANAIS, 1 GERENCIADOR DE SISTEMA COMPOSTO 4 ENTRADAS E 12 SAÍDAS, 2 MICROFONES SEM FIO COM TRANSMISSÃO UHF (COM BATERIAS EXTRAS), 1 MICROFONE COM FIO, 1 APARELHO DE CD E 1 NOTEBOOK PARA REPRODUÇÃO DE MÍDIAS ATRAVÉS DE PEN DRIVE, 1 CAIXA ATIVA DE 700 WATS, COM ART DE SOM E CÁLCULO DE DECIBÉIS APRESENTADOS PELA EMPRESA CONTRATADA E TODO CABEAMENTO COMPATÍVEL E NECESSÁRIO PARA DISTRIBUIÇÕES NO ESPAÇO DE 25M X 29M. </t>
  </si>
  <si>
    <t>DIÁRIA</t>
  </si>
  <si>
    <t>GRUPO 6: SERVIÇO DE AUDIOVISUAL PARA AMBIENTE ABERTO COM PROFISSIONAL TÉCNICO DE PLANTÃO</t>
  </si>
  <si>
    <t>19</t>
  </si>
  <si>
    <t xml:space="preserve">02 DATA SHOWS E 01 NOTEBOOK SINCRONIZADOS PARA PROJEÇÃO DE IMAGENS, TEXTOS, MÚSICAS E VÍDEOS ACOMPANHADOS DE 02 TELAS TAMANHO APROXIMADO DE 150 POLEGADAS E DEMAIS EQUIPAMENTOS/CABEAMENTOS NECESSÁRIOS PARA SEU PERFEITO FUNCIONAMENTO NO ESPAÇO DE 25M X 29M. </t>
  </si>
  <si>
    <t>VALOR TOTAL R$</t>
  </si>
  <si>
    <r>
      <t>Composto nutricional completo, isento de sacarose, lactose e glúten, com mistura de proteínas (caseinato de cálcio, proteína isolada do soro do leite e proteína isolada de soja).</t>
    </r>
    <r>
      <rPr>
        <b/>
        <sz val="14"/>
        <rFont val="Arial"/>
        <family val="2"/>
      </rPr>
      <t xml:space="preserve"> (Ref. TROPHIC BASIC, 800 G).</t>
    </r>
  </si>
  <si>
    <t>Pote</t>
  </si>
  <si>
    <t>VALOR TOTAL POR EXTENSO:</t>
  </si>
  <si>
    <t>CONDIÇÕES DE CONTRATAÇÃO:</t>
  </si>
  <si>
    <r>
      <t xml:space="preserve">1 - </t>
    </r>
    <r>
      <rPr>
        <b/>
        <sz val="14"/>
        <color indexed="8"/>
        <rFont val="Arial"/>
        <family val="2"/>
      </rPr>
      <t xml:space="preserve">DAS CONDIÇÕES PARA EXECUÇÃO DOS SERVIÇOS:
</t>
    </r>
    <r>
      <rPr>
        <sz val="14"/>
        <rFont val="Arial"/>
        <family val="2"/>
      </rPr>
      <t xml:space="preserve">1.1 A(s) empresa(s) contratada(s) deverá(ão) concluir a montagem do evento, com todas as instalações e equipes, com antecedência mínima de 4 (quatro) horas, para que o fiscal do processo possa atestar a entrega de todos os serviços;
</t>
    </r>
    <r>
      <rPr>
        <sz val="14"/>
        <color indexed="8"/>
        <rFont val="Arial"/>
        <family val="2"/>
      </rPr>
      <t>1.2 A desmontagem de toda estrutura deverá ocorrer imediatamente após o encerramento do evento.</t>
    </r>
  </si>
  <si>
    <r>
      <t xml:space="preserve">2 - </t>
    </r>
    <r>
      <rPr>
        <b/>
        <sz val="14"/>
        <color indexed="8"/>
        <rFont val="Arial"/>
        <family val="2"/>
      </rPr>
      <t xml:space="preserve">OBRIGAÇÕES DA CONTRATADA:
</t>
    </r>
    <r>
      <rPr>
        <sz val="14"/>
        <color indexed="8"/>
        <rFont val="Arial"/>
        <family val="2"/>
      </rPr>
      <t>2.1 Compete à empresa CONTRATADA, a execução das atividades na forma estipulada no presente Termo de Referência.
2.2 Responsabilizar-se integralmente pela execução das atividades contratadas, nos termos da legislação vigente, de modo que eles sejam realizados com esmero e perfeição, sob sua inteira e exclusiva responsabilidade, obedecendo às normas e rotinas do Fundo Municipal de Educação, em especial as que digam respeito à segurança, à confiabilidade e à integridade.
2.3 Manter durante a vigência contratual, todas as condições que ensejaram a sua contratação.
2.4 Providenciar a imediata correção das deficiências apontadas pelo Fundo Municipal de Educação quanto à execução das atividades previstas.
2.5 Comunicar, de forma detalhada, toda e qualquer ocorrência de acidentes verificada no curso da execução contratual.
2.6 Fiscalizar o cumprimento do objeto do contrato, cabendo-lhe integralmente os ônus decorrentes, fiscalização essa que se dará independentemente da que será exercida pelo Fundo Municipal de Educação.
2.7 Pagar todos os impostos e taxas devidas sobre as atividades prestadas ao Fundo Municipal de Educação, bem como as contribuições à previdência social, encargos trabalhistas, prêmios de seguro e acidentes de trabalho, emolumentos, quaisquer insumos e outras despesas diretas e indiretas que se façam necessárias à execução dos serviços contratados.
2.8 Manter ainda rigorosamente em dia todas as obrigações devidas aos funcionários previstas no Acordo Coletivo de Trabalho em vigor. A não comprovação de qualquer dos pagamentos impedirá a CONTRATANTE do pagamento da fatura até a regularização completa de todas as obrigações devidas. O descumprimento das obrigações trabalhistas, previdenciárias e as relativas ao FGTS ensejarão o pagamento em juízo dos valores em débito, sem prejuízo das sanções cabíveis.
2.9 A seleção, a designação e a manutenção do quadro de profissionais alocados ao contrato são de exclusiva responsabilidade da CONTRATADA.
2.10 Manter com vínculo empregatício, atendendo as legislações trabalhistas em vigor todos os profissionais constantes do seu quadro permanente, que estejam dedicados à execução dos serviços contratados.
2.11 Manter preposto responsável pela execução do contrato, aceito pelo CONTRATANTE, durante o período de vigência do contrato, para representá-la sempre que for preciso;</t>
    </r>
  </si>
  <si>
    <r>
      <t xml:space="preserve">3 - </t>
    </r>
    <r>
      <rPr>
        <b/>
        <sz val="14"/>
        <color indexed="8"/>
        <rFont val="Arial"/>
        <family val="2"/>
      </rPr>
      <t xml:space="preserve">DO ACOMPANHAMENTO E FISCALIZAÇÃO DO CONTRATO:
</t>
    </r>
    <r>
      <rPr>
        <sz val="14"/>
        <color indexed="8"/>
        <rFont val="Arial"/>
        <family val="2"/>
      </rPr>
      <t>3.1 Não obstante a CONTRATADA seja a única e exclusiva responsável pela execução dos serviços contratados, o CONTRATANTE reserva-se ao direito de exercer a mais ampla e completa fiscalização sobre a execução desses serviços, não restringindo em nada a responsabilidade da CONTRATADA.
3.2 Nos termos do Art. 67, §1º, da Lei Federal nº 8.666/93, o CONTRATANTE designará servidor (es) para acompanhar e fiscalizar a execução do Contrato, anotando em registro próprio todas as ocorrências relacionadas com a execução e determinando o que for necessário à regularização das irregularidades apontadas.
3.2.1 As decisões e providências que ultrapassarem a competência do (s) servidor (es) designado (s) deverão ser encaminhadas ao Gestor do Contrato, em tempo hábil para adoção das medidas convenientes.
3.3 Nos termos da Lei Federal nº 8.666/93, constituirá documento de autorização para a execução dos serviços o Contrato devidamente assinado pelas partes, acompanhado da Ordem de Início dos Serviços.
3.4 Quaisquer exigências da fiscalização, inerentes ao objeto do Contrato, deverão ser prontamente atendidas pela CONTRATADA, sem ônus para o CONTRATANTE.</t>
    </r>
  </si>
  <si>
    <r>
      <t xml:space="preserve">4 - </t>
    </r>
    <r>
      <rPr>
        <b/>
        <sz val="14"/>
        <color indexed="8"/>
        <rFont val="Arial"/>
        <family val="2"/>
      </rPr>
      <t xml:space="preserve">DOS PRAZOS DE VIGÊNCIA CONTRATUAL E DO INÍCIO DA EXECUÇÃO DOS SERVIÇOS:
</t>
    </r>
    <r>
      <rPr>
        <sz val="14"/>
        <color indexed="8"/>
        <rFont val="Arial"/>
        <family val="2"/>
      </rPr>
      <t>4.1 O período de contratação dos serviços limita-se exclusivamente ao dia do evento mencionado neste Termo de Referência.
4.2 O início da execução dos serviços dar-se-á após recebimento da Nota de Empenho e orientações dos organizadores.</t>
    </r>
  </si>
  <si>
    <r>
      <t xml:space="preserve">5 - </t>
    </r>
    <r>
      <rPr>
        <b/>
        <sz val="14"/>
        <color indexed="8"/>
        <rFont val="Arial"/>
        <family val="2"/>
      </rPr>
      <t xml:space="preserve">DAS CONDIÇÕES DE PAGAMENTO:
</t>
    </r>
    <r>
      <rPr>
        <sz val="14"/>
        <color indexed="8"/>
        <rFont val="Arial"/>
        <family val="2"/>
      </rPr>
      <t>5.1 O pagamento será realizado em favor da CONTRATADA em até 30 (trinta) dias após o adimplemento da obrigação e apresentação da Nota Fiscal / Fatura, devidamente atestada por dois servidores.</t>
    </r>
  </si>
  <si>
    <r>
      <t xml:space="preserve">6 - </t>
    </r>
    <r>
      <rPr>
        <b/>
        <sz val="14"/>
        <color indexed="8"/>
        <rFont val="Arial"/>
        <family val="2"/>
      </rPr>
      <t xml:space="preserve">DOS PREÇOS:
</t>
    </r>
    <r>
      <rPr>
        <sz val="14"/>
        <color indexed="8"/>
        <rFont val="Arial"/>
        <family val="2"/>
      </rPr>
      <t>6.1 Nos preços deverão estar inclusas todas as incidências fiscais, tributárias, trabalhistas, previdenciárias e demais encargos, que correrão por sua conta e responsabilidade, estando também abrangidas as despesas de transporte, hospedagem, alimentação, necessários à implantação e operacionalização do objeto deste Termo de Referência.
6.2 Os preços serão fixos e irreajustáveis pelo período de 12 (doze) meses.</t>
    </r>
  </si>
  <si>
    <r>
      <t xml:space="preserve">7 - </t>
    </r>
    <r>
      <rPr>
        <b/>
        <sz val="14"/>
        <color indexed="8"/>
        <rFont val="Arial"/>
        <family val="2"/>
      </rPr>
      <t xml:space="preserve">DA VALIDADE DA PROPOSTA:
</t>
    </r>
    <r>
      <rPr>
        <sz val="14"/>
        <color indexed="8"/>
        <rFont val="Arial"/>
        <family val="2"/>
      </rPr>
      <t>7.1 A validade da proposta não poderá ser inferior a 60 (sessenta) dias, contados da data de sua apresentação.</t>
    </r>
  </si>
  <si>
    <r>
      <t xml:space="preserve">8 - </t>
    </r>
    <r>
      <rPr>
        <b/>
        <sz val="14"/>
        <color indexed="8"/>
        <rFont val="Arial"/>
        <family val="2"/>
      </rPr>
      <t xml:space="preserve">DISPOSIÇÕES GERAIS:
</t>
    </r>
    <r>
      <rPr>
        <sz val="14"/>
        <color indexed="8"/>
        <rFont val="Arial"/>
        <family val="2"/>
      </rPr>
      <t>8.1 O local do evento será o Clube Nossa AIPERJ – Associação dos Investigadores de Polícia do Estado do Rio de Janeiro e ocorrerá por cessão de espaço;
8.1.1 O espaço a ser utilizado para realização do evento compreende-se em 25m x 29m. 
8.2 O evento acontecerá em dois turnos (manhã: 8h às 12h; tarde: 13h às 17h) e atenderá 1.500 pessoas por período;
8.3 O evento acontecerá com a parceria com editoras convidadas que usarão o espaço por cessão e em contrapartida contratarão os palestrantes convidados sem ônus para o Fundo Municipal de Educação;
8.3.1 As editoras convidadas arcarão com a infraestrutura necessária à sua participação.
8.4 Estruturas físicas e equipamentos não citados nos serviços/produtos a serem contratados serão utilizados os próprios da Prefeitura Municipal de Itaboraí. </t>
    </r>
  </si>
  <si>
    <t xml:space="preserve">COMISSÃO PERMANENTE DE LICITAÇÃO </t>
  </si>
  <si>
    <t>CARIMBO DO CNPJ E ASSINATURA</t>
  </si>
</sst>
</file>

<file path=xl/styles.xml><?xml version="1.0" encoding="utf-8"?>
<styleSheet xmlns="http://schemas.openxmlformats.org/spreadsheetml/2006/main">
  <numFmts count="6">
    <numFmt numFmtId="164" formatCode="GENERAL"/>
    <numFmt numFmtId="165" formatCode="#,###"/>
    <numFmt numFmtId="166" formatCode="@"/>
    <numFmt numFmtId="167" formatCode="#,##0.00"/>
    <numFmt numFmtId="168" formatCode="[$R$-416]\ #,##0.00;\-[$R$-416]\ #,##0.00"/>
    <numFmt numFmtId="169" formatCode="#,###.00"/>
  </numFmts>
  <fonts count="13">
    <font>
      <sz val="10"/>
      <name val="Arial"/>
      <family val="2"/>
    </font>
    <font>
      <b/>
      <sz val="12"/>
      <name val="Arial"/>
      <family val="2"/>
    </font>
    <font>
      <b/>
      <sz val="16"/>
      <name val="Arial"/>
      <family val="2"/>
    </font>
    <font>
      <sz val="12"/>
      <name val="Arial"/>
      <family val="2"/>
    </font>
    <font>
      <b/>
      <sz val="10"/>
      <name val="Arial"/>
      <family val="2"/>
    </font>
    <font>
      <b/>
      <sz val="14"/>
      <name val="Arial"/>
      <family val="2"/>
    </font>
    <font>
      <b/>
      <sz val="14"/>
      <color indexed="8"/>
      <name val="Arial"/>
      <family val="2"/>
    </font>
    <font>
      <sz val="11"/>
      <color indexed="8"/>
      <name val="Arial"/>
      <family val="2"/>
    </font>
    <font>
      <sz val="12"/>
      <color indexed="8"/>
      <name val="Arial"/>
      <family val="2"/>
    </font>
    <font>
      <sz val="14"/>
      <name val="Arial"/>
      <family val="2"/>
    </font>
    <font>
      <b/>
      <sz val="12"/>
      <color indexed="8"/>
      <name val="Arial"/>
      <family val="2"/>
    </font>
    <font>
      <b/>
      <sz val="15"/>
      <name val="Arial"/>
      <family val="2"/>
    </font>
    <font>
      <sz val="14"/>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47">
    <xf numFmtId="164" fontId="0" fillId="0" borderId="0" xfId="0" applyAlignment="1">
      <alignment/>
    </xf>
    <xf numFmtId="164" fontId="0" fillId="0" borderId="0" xfId="0" applyAlignment="1">
      <alignment horizontal="center"/>
    </xf>
    <xf numFmtId="165" fontId="0" fillId="0" borderId="0" xfId="0" applyNumberFormat="1" applyAlignment="1">
      <alignment/>
    </xf>
    <xf numFmtId="164" fontId="0" fillId="0" borderId="0" xfId="0" applyFont="1" applyAlignment="1">
      <alignment/>
    </xf>
    <xf numFmtId="164" fontId="1" fillId="0" borderId="0" xfId="0" applyFont="1" applyAlignment="1">
      <alignment/>
    </xf>
    <xf numFmtId="164" fontId="0" fillId="0" borderId="0" xfId="0" applyFont="1" applyAlignment="1">
      <alignment horizontal="center"/>
    </xf>
    <xf numFmtId="165" fontId="0" fillId="0" borderId="0" xfId="0" applyNumberFormat="1" applyFont="1" applyAlignment="1">
      <alignment/>
    </xf>
    <xf numFmtId="164" fontId="3" fillId="0" borderId="0" xfId="0" applyFont="1" applyAlignment="1">
      <alignment/>
    </xf>
    <xf numFmtId="164" fontId="2" fillId="0" borderId="0" xfId="0" applyFont="1" applyBorder="1" applyAlignment="1">
      <alignment horizontal="center"/>
    </xf>
    <xf numFmtId="164" fontId="2" fillId="0" borderId="0" xfId="0" applyFont="1" applyBorder="1" applyAlignment="1">
      <alignment horizontal="center" wrapText="1"/>
    </xf>
    <xf numFmtId="164" fontId="4" fillId="0" borderId="1" xfId="0" applyFont="1" applyBorder="1" applyAlignment="1">
      <alignment horizontal="left" vertical="center"/>
    </xf>
    <xf numFmtId="164" fontId="5" fillId="0" borderId="0" xfId="0" applyFont="1" applyBorder="1" applyAlignment="1">
      <alignment horizontal="center" vertical="center" wrapText="1"/>
    </xf>
    <xf numFmtId="164" fontId="5" fillId="2" borderId="2" xfId="0" applyFont="1" applyFill="1" applyBorder="1" applyAlignment="1">
      <alignment horizontal="center" vertical="center"/>
    </xf>
    <xf numFmtId="164" fontId="1" fillId="0" borderId="2" xfId="0" applyFont="1" applyBorder="1" applyAlignment="1">
      <alignment horizontal="center" vertical="center"/>
    </xf>
    <xf numFmtId="165" fontId="1" fillId="0" borderId="2" xfId="0" applyNumberFormat="1" applyFont="1" applyBorder="1" applyAlignment="1">
      <alignment horizontal="center" vertical="center"/>
    </xf>
    <xf numFmtId="166" fontId="7" fillId="0" borderId="2" xfId="0" applyNumberFormat="1" applyFont="1" applyBorder="1" applyAlignment="1">
      <alignment horizontal="center" vertical="center" wrapText="1"/>
    </xf>
    <xf numFmtId="164" fontId="8" fillId="0" borderId="2" xfId="0" applyFont="1" applyBorder="1" applyAlignment="1">
      <alignment vertical="center" wrapText="1"/>
    </xf>
    <xf numFmtId="167" fontId="8" fillId="0" borderId="2" xfId="0" applyNumberFormat="1" applyFont="1" applyBorder="1" applyAlignment="1">
      <alignment horizontal="center" vertical="center"/>
    </xf>
    <xf numFmtId="164" fontId="8" fillId="0" borderId="2" xfId="0" applyFont="1" applyBorder="1" applyAlignment="1">
      <alignment horizontal="center" vertical="center"/>
    </xf>
    <xf numFmtId="164" fontId="0" fillId="0" borderId="2" xfId="0" applyBorder="1" applyAlignment="1">
      <alignment/>
    </xf>
    <xf numFmtId="164" fontId="0" fillId="0" borderId="2" xfId="0" applyBorder="1" applyAlignment="1">
      <alignment horizontal="center"/>
    </xf>
    <xf numFmtId="167" fontId="8" fillId="0" borderId="2" xfId="20" applyNumberFormat="1" applyFont="1" applyFill="1" applyBorder="1" applyAlignment="1" applyProtection="1">
      <alignment horizontal="center" vertical="center"/>
      <protection/>
    </xf>
    <xf numFmtId="168" fontId="9" fillId="0" borderId="2" xfId="0" applyNumberFormat="1" applyFont="1" applyBorder="1" applyAlignment="1">
      <alignment horizontal="center" vertical="center"/>
    </xf>
    <xf numFmtId="164" fontId="3" fillId="0" borderId="2" xfId="0" applyFont="1" applyBorder="1" applyAlignment="1">
      <alignment horizontal="center" vertical="center"/>
    </xf>
    <xf numFmtId="166" fontId="10" fillId="0" borderId="2" xfId="0" applyNumberFormat="1" applyFont="1" applyBorder="1" applyAlignment="1">
      <alignment horizontal="right" vertical="center" wrapText="1"/>
    </xf>
    <xf numFmtId="168"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wrapText="1"/>
    </xf>
    <xf numFmtId="169" fontId="0" fillId="0" borderId="2" xfId="0" applyNumberFormat="1" applyBorder="1" applyAlignment="1">
      <alignment horizontal="center"/>
    </xf>
    <xf numFmtId="164" fontId="8" fillId="3" borderId="2" xfId="0" applyFont="1" applyFill="1" applyBorder="1" applyAlignment="1">
      <alignment vertical="center" wrapText="1"/>
    </xf>
    <xf numFmtId="164" fontId="3" fillId="0" borderId="2" xfId="0" applyFont="1" applyBorder="1" applyAlignment="1">
      <alignment horizontal="center" vertical="center" wrapText="1"/>
    </xf>
    <xf numFmtId="164" fontId="8" fillId="0" borderId="2" xfId="0" applyFont="1" applyBorder="1" applyAlignment="1">
      <alignment horizontal="center" vertical="center" wrapText="1"/>
    </xf>
    <xf numFmtId="166" fontId="8" fillId="0" borderId="2" xfId="0" applyNumberFormat="1" applyFont="1" applyBorder="1" applyAlignment="1">
      <alignment horizontal="center" vertical="center"/>
    </xf>
    <xf numFmtId="164" fontId="8" fillId="3" borderId="2" xfId="0" applyFont="1" applyFill="1" applyBorder="1" applyAlignment="1">
      <alignment horizontal="center" vertical="center"/>
    </xf>
    <xf numFmtId="168" fontId="5" fillId="2" borderId="3" xfId="0" applyNumberFormat="1" applyFont="1" applyFill="1" applyBorder="1" applyAlignment="1">
      <alignment horizontal="center" vertical="center"/>
    </xf>
    <xf numFmtId="164" fontId="11" fillId="0" borderId="2" xfId="0" applyFont="1" applyBorder="1" applyAlignment="1">
      <alignment horizontal="right" vertical="center"/>
    </xf>
    <xf numFmtId="164" fontId="5" fillId="0" borderId="2" xfId="0" applyFont="1" applyBorder="1" applyAlignment="1">
      <alignment horizontal="left" vertical="center" wrapText="1"/>
    </xf>
    <xf numFmtId="164" fontId="5" fillId="0" borderId="0" xfId="0" applyFont="1" applyAlignment="1">
      <alignment vertical="center"/>
    </xf>
    <xf numFmtId="164" fontId="9" fillId="0" borderId="0" xfId="0" applyFont="1" applyAlignment="1">
      <alignment vertical="center"/>
    </xf>
    <xf numFmtId="166" fontId="9" fillId="0" borderId="0" xfId="0" applyNumberFormat="1" applyFont="1" applyAlignment="1">
      <alignment horizontal="center" vertical="center"/>
    </xf>
    <xf numFmtId="165" fontId="9" fillId="0" borderId="0" xfId="0" applyNumberFormat="1" applyFont="1" applyAlignment="1">
      <alignment horizontal="center" vertical="center"/>
    </xf>
    <xf numFmtId="164" fontId="9" fillId="0" borderId="0" xfId="0" applyFont="1" applyBorder="1" applyAlignment="1">
      <alignment horizontal="justify" vertical="center" wrapText="1"/>
    </xf>
    <xf numFmtId="164" fontId="12" fillId="0" borderId="0" xfId="0" applyFont="1" applyBorder="1" applyAlignment="1">
      <alignment horizontal="justify" vertical="center" wrapText="1"/>
    </xf>
    <xf numFmtId="164" fontId="0" fillId="0" borderId="0" xfId="0" applyAlignment="1">
      <alignment horizontal="justify" vertical="center"/>
    </xf>
    <xf numFmtId="164" fontId="9" fillId="0" borderId="0" xfId="0" applyFont="1" applyAlignment="1">
      <alignment/>
    </xf>
    <xf numFmtId="166" fontId="0" fillId="0" borderId="0" xfId="0" applyNumberFormat="1" applyFont="1" applyAlignment="1">
      <alignment horizontal="center"/>
    </xf>
    <xf numFmtId="165" fontId="0" fillId="0" borderId="0" xfId="0" applyNumberFormat="1" applyFont="1" applyAlignment="1">
      <alignment horizontal="center"/>
    </xf>
    <xf numFmtId="165" fontId="1" fillId="0" borderId="0" xfId="0"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Normal 2" xfId="20"/>
    <cellStyle name="Normal 8"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504825</xdr:colOff>
      <xdr:row>4</xdr:row>
      <xdr:rowOff>0</xdr:rowOff>
    </xdr:to>
    <xdr:pic>
      <xdr:nvPicPr>
        <xdr:cNvPr id="1" name="Picture 1"/>
        <xdr:cNvPicPr preferRelativeResize="1">
          <a:picLocks noChangeAspect="1"/>
        </xdr:cNvPicPr>
      </xdr:nvPicPr>
      <xdr:blipFill>
        <a:blip r:embed="rId1"/>
        <a:stretch>
          <a:fillRect/>
        </a:stretch>
      </xdr:blipFill>
      <xdr:spPr>
        <a:xfrm>
          <a:off x="0" y="28575"/>
          <a:ext cx="1200150" cy="876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64"/>
  <sheetViews>
    <sheetView tabSelected="1" view="pageBreakPreview" zoomScale="65" zoomScaleNormal="75" zoomScaleSheetLayoutView="65" workbookViewId="0" topLeftCell="A1">
      <selection activeCell="C10" sqref="C10"/>
    </sheetView>
  </sheetViews>
  <sheetFormatPr defaultColWidth="9.140625" defaultRowHeight="9.75" customHeight="1"/>
  <cols>
    <col min="1" max="1" width="10.421875" style="0" customWidth="1"/>
    <col min="2" max="2" width="113.00390625" style="0" customWidth="1"/>
    <col min="3" max="3" width="16.28125" style="1" customWidth="1"/>
    <col min="4" max="4" width="15.8515625" style="2" customWidth="1"/>
    <col min="5" max="5" width="26.8515625" style="2" customWidth="1"/>
    <col min="6" max="7" width="22.28125" style="2" customWidth="1"/>
    <col min="8" max="8" width="29.7109375" style="0" customWidth="1"/>
  </cols>
  <sheetData>
    <row r="1" spans="1:8" ht="26.25" customHeight="1">
      <c r="A1" s="3"/>
      <c r="B1" s="4" t="s">
        <v>0</v>
      </c>
      <c r="C1" s="5"/>
      <c r="D1" s="6"/>
      <c r="E1" s="6"/>
      <c r="F1" s="6"/>
      <c r="G1" s="6"/>
      <c r="H1" s="3"/>
    </row>
    <row r="2" spans="1:8" ht="15" customHeight="1">
      <c r="A2" s="3"/>
      <c r="B2" s="7" t="s">
        <v>1</v>
      </c>
      <c r="C2" s="5"/>
      <c r="D2" s="6"/>
      <c r="E2" s="6"/>
      <c r="F2" s="6"/>
      <c r="G2" s="6"/>
      <c r="H2" s="3"/>
    </row>
    <row r="3" spans="1:8" ht="15" customHeight="1">
      <c r="A3" s="3"/>
      <c r="B3" s="7" t="s">
        <v>2</v>
      </c>
      <c r="C3" s="5"/>
      <c r="D3" s="6"/>
      <c r="E3" s="6"/>
      <c r="F3" s="6"/>
      <c r="G3" s="6"/>
      <c r="H3" s="3"/>
    </row>
    <row r="4" spans="1:8" ht="15" customHeight="1">
      <c r="A4" s="3"/>
      <c r="B4" s="7"/>
      <c r="C4" s="5"/>
      <c r="D4" s="6"/>
      <c r="E4" s="6"/>
      <c r="F4" s="6"/>
      <c r="G4" s="6"/>
      <c r="H4" s="3"/>
    </row>
    <row r="5" spans="1:8" ht="11.25" customHeight="1">
      <c r="A5" s="3"/>
      <c r="B5" s="7"/>
      <c r="C5" s="5"/>
      <c r="D5" s="6"/>
      <c r="E5" s="6"/>
      <c r="F5" s="6"/>
      <c r="G5" s="6"/>
      <c r="H5" s="3"/>
    </row>
    <row r="6" spans="1:8" ht="20.25" customHeight="1">
      <c r="A6" s="8"/>
      <c r="B6" s="8"/>
      <c r="C6" s="8"/>
      <c r="D6" s="8"/>
      <c r="E6" s="8"/>
      <c r="F6" s="8"/>
      <c r="G6" s="8"/>
      <c r="H6" s="8"/>
    </row>
    <row r="7" spans="1:8" ht="75.75" customHeight="1">
      <c r="A7" s="9" t="s">
        <v>3</v>
      </c>
      <c r="B7" s="9"/>
      <c r="C7" s="9"/>
      <c r="D7" s="9"/>
      <c r="E7" s="9"/>
      <c r="F7" s="9"/>
      <c r="G7" s="9"/>
      <c r="H7" s="9"/>
    </row>
    <row r="8" spans="1:8" ht="20.25" customHeight="1">
      <c r="A8" s="10" t="s">
        <v>4</v>
      </c>
      <c r="B8" s="10"/>
      <c r="C8" s="10" t="s">
        <v>5</v>
      </c>
      <c r="D8" s="10"/>
      <c r="E8" s="10"/>
      <c r="F8" s="10"/>
      <c r="G8" s="10"/>
      <c r="H8" s="10"/>
    </row>
    <row r="9" spans="1:8" ht="31.5" customHeight="1">
      <c r="A9" s="10" t="s">
        <v>6</v>
      </c>
      <c r="B9" s="10"/>
      <c r="C9" s="10" t="s">
        <v>7</v>
      </c>
      <c r="D9" s="10"/>
      <c r="E9" s="10"/>
      <c r="F9" s="10" t="s">
        <v>8</v>
      </c>
      <c r="G9" s="10"/>
      <c r="H9" s="10"/>
    </row>
    <row r="10" spans="1:8" ht="31.5" customHeight="1">
      <c r="A10" s="10" t="s">
        <v>9</v>
      </c>
      <c r="B10" s="10"/>
      <c r="C10" s="10" t="s">
        <v>10</v>
      </c>
      <c r="D10" s="10"/>
      <c r="E10" s="10"/>
      <c r="F10" s="10"/>
      <c r="G10" s="10" t="s">
        <v>11</v>
      </c>
      <c r="H10" s="10"/>
    </row>
    <row r="11" spans="1:8" ht="31.5" customHeight="1">
      <c r="A11" s="11" t="s">
        <v>12</v>
      </c>
      <c r="B11" s="11"/>
      <c r="C11" s="11"/>
      <c r="D11" s="11"/>
      <c r="E11" s="11"/>
      <c r="F11" s="11"/>
      <c r="G11" s="11"/>
      <c r="H11" s="11"/>
    </row>
    <row r="12" spans="1:8" ht="23.25" customHeight="1">
      <c r="A12" s="12" t="s">
        <v>13</v>
      </c>
      <c r="B12" s="12"/>
      <c r="C12" s="12"/>
      <c r="D12" s="12"/>
      <c r="E12" s="12"/>
      <c r="F12" s="12"/>
      <c r="G12" s="12"/>
      <c r="H12" s="12"/>
    </row>
    <row r="13" spans="1:8" ht="24.75" customHeight="1">
      <c r="A13" s="13" t="s">
        <v>14</v>
      </c>
      <c r="B13" s="13" t="s">
        <v>15</v>
      </c>
      <c r="C13" s="13" t="s">
        <v>16</v>
      </c>
      <c r="D13" s="14" t="s">
        <v>17</v>
      </c>
      <c r="E13" s="14" t="s">
        <v>18</v>
      </c>
      <c r="F13" s="14" t="s">
        <v>19</v>
      </c>
      <c r="G13" s="14" t="s">
        <v>20</v>
      </c>
      <c r="H13" s="13" t="s">
        <v>21</v>
      </c>
    </row>
    <row r="14" spans="1:8" ht="32.25" customHeight="1">
      <c r="A14" s="15" t="s">
        <v>22</v>
      </c>
      <c r="B14" s="16" t="s">
        <v>23</v>
      </c>
      <c r="C14" s="17" t="s">
        <v>24</v>
      </c>
      <c r="D14" s="18">
        <v>1300</v>
      </c>
      <c r="E14" s="19"/>
      <c r="F14" s="20">
        <v>4.27</v>
      </c>
      <c r="G14" s="21"/>
      <c r="H14" s="22">
        <f>SUM(D14*G14)</f>
        <v>0</v>
      </c>
    </row>
    <row r="15" spans="1:8" ht="36.75" customHeight="1">
      <c r="A15" s="15" t="s">
        <v>25</v>
      </c>
      <c r="B15" s="16" t="s">
        <v>26</v>
      </c>
      <c r="C15" s="23" t="s">
        <v>24</v>
      </c>
      <c r="D15" s="18">
        <v>10</v>
      </c>
      <c r="E15" s="19"/>
      <c r="F15" s="20">
        <v>491.25</v>
      </c>
      <c r="G15" s="21"/>
      <c r="H15" s="22">
        <f>SUM(D15*G15)</f>
        <v>0</v>
      </c>
    </row>
    <row r="16" spans="1:8" ht="32.25" customHeight="1">
      <c r="A16" s="15" t="s">
        <v>27</v>
      </c>
      <c r="B16" s="16" t="s">
        <v>28</v>
      </c>
      <c r="C16" s="23" t="s">
        <v>24</v>
      </c>
      <c r="D16" s="18">
        <v>5</v>
      </c>
      <c r="E16" s="19"/>
      <c r="F16" s="20">
        <v>210.25</v>
      </c>
      <c r="G16" s="21"/>
      <c r="H16" s="22">
        <f>SUM(D16*G16)</f>
        <v>0</v>
      </c>
    </row>
    <row r="17" spans="1:8" ht="46.5" customHeight="1">
      <c r="A17" s="15" t="s">
        <v>29</v>
      </c>
      <c r="B17" s="16" t="s">
        <v>30</v>
      </c>
      <c r="C17" s="23" t="s">
        <v>24</v>
      </c>
      <c r="D17" s="18">
        <v>2</v>
      </c>
      <c r="E17" s="19"/>
      <c r="F17" s="20">
        <v>2352.78</v>
      </c>
      <c r="G17" s="21"/>
      <c r="H17" s="22">
        <f>SUM(D17*G17)</f>
        <v>0</v>
      </c>
    </row>
    <row r="18" spans="1:8" ht="24.75" customHeight="1">
      <c r="A18" s="24" t="s">
        <v>31</v>
      </c>
      <c r="B18" s="24"/>
      <c r="C18" s="24"/>
      <c r="D18" s="24"/>
      <c r="E18" s="24"/>
      <c r="F18" s="24"/>
      <c r="G18" s="24"/>
      <c r="H18" s="25">
        <f>SUM(H14:H17)</f>
        <v>0</v>
      </c>
    </row>
    <row r="19" spans="1:8" ht="27.75" customHeight="1">
      <c r="A19" s="26" t="s">
        <v>32</v>
      </c>
      <c r="B19" s="26"/>
      <c r="C19" s="26"/>
      <c r="D19" s="26"/>
      <c r="E19" s="26"/>
      <c r="F19" s="26"/>
      <c r="G19" s="26"/>
      <c r="H19" s="26"/>
    </row>
    <row r="20" spans="1:8" ht="22.5" customHeight="1">
      <c r="A20" s="13" t="s">
        <v>14</v>
      </c>
      <c r="B20" s="13" t="s">
        <v>15</v>
      </c>
      <c r="C20" s="13" t="s">
        <v>16</v>
      </c>
      <c r="D20" s="14" t="s">
        <v>17</v>
      </c>
      <c r="E20" s="14" t="s">
        <v>18</v>
      </c>
      <c r="F20" s="14"/>
      <c r="G20" s="14" t="s">
        <v>20</v>
      </c>
      <c r="H20" s="13" t="s">
        <v>21</v>
      </c>
    </row>
    <row r="21" spans="1:8" ht="18.75" customHeight="1">
      <c r="A21" s="15" t="s">
        <v>33</v>
      </c>
      <c r="B21" s="16" t="s">
        <v>34</v>
      </c>
      <c r="C21" s="18" t="s">
        <v>24</v>
      </c>
      <c r="D21" s="18">
        <v>1</v>
      </c>
      <c r="E21" s="19"/>
      <c r="F21" s="20">
        <v>1033.33</v>
      </c>
      <c r="G21" s="21"/>
      <c r="H21" s="22">
        <f>SUM(D21*G21)</f>
        <v>0</v>
      </c>
    </row>
    <row r="22" spans="1:8" ht="46.5" customHeight="1">
      <c r="A22" s="15" t="s">
        <v>35</v>
      </c>
      <c r="B22" s="16" t="s">
        <v>36</v>
      </c>
      <c r="C22" s="18" t="s">
        <v>24</v>
      </c>
      <c r="D22" s="18">
        <v>2</v>
      </c>
      <c r="E22" s="19"/>
      <c r="F22" s="27">
        <v>400</v>
      </c>
      <c r="G22" s="21"/>
      <c r="H22" s="22">
        <f>SUM(D22*G22)</f>
        <v>0</v>
      </c>
    </row>
    <row r="23" spans="1:8" ht="32.25" customHeight="1">
      <c r="A23" s="15" t="s">
        <v>37</v>
      </c>
      <c r="B23" s="16" t="s">
        <v>38</v>
      </c>
      <c r="C23" s="18" t="s">
        <v>39</v>
      </c>
      <c r="D23" s="18">
        <v>12</v>
      </c>
      <c r="E23" s="19"/>
      <c r="F23" s="20">
        <v>27.83</v>
      </c>
      <c r="G23" s="21"/>
      <c r="H23" s="22">
        <f>SUM(D23*G23)</f>
        <v>0</v>
      </c>
    </row>
    <row r="24" spans="1:8" ht="32.25" customHeight="1">
      <c r="A24" s="15" t="s">
        <v>40</v>
      </c>
      <c r="B24" s="16" t="s">
        <v>41</v>
      </c>
      <c r="C24" s="18" t="s">
        <v>24</v>
      </c>
      <c r="D24" s="18">
        <v>2</v>
      </c>
      <c r="E24" s="19"/>
      <c r="F24" s="20">
        <v>155.81</v>
      </c>
      <c r="G24" s="21"/>
      <c r="H24" s="22">
        <f>SUM(D24*G24)</f>
        <v>0</v>
      </c>
    </row>
    <row r="25" spans="1:8" ht="32.25" customHeight="1">
      <c r="A25" s="15" t="s">
        <v>42</v>
      </c>
      <c r="B25" s="16" t="s">
        <v>43</v>
      </c>
      <c r="C25" s="18" t="s">
        <v>24</v>
      </c>
      <c r="D25" s="18">
        <v>2</v>
      </c>
      <c r="E25" s="19"/>
      <c r="F25" s="20">
        <v>219.42</v>
      </c>
      <c r="G25" s="21"/>
      <c r="H25" s="22">
        <f>SUM(D25*G25)</f>
        <v>0</v>
      </c>
    </row>
    <row r="26" spans="1:8" ht="32.25" customHeight="1">
      <c r="A26" s="15" t="s">
        <v>44</v>
      </c>
      <c r="B26" s="16" t="s">
        <v>45</v>
      </c>
      <c r="C26" s="18" t="s">
        <v>24</v>
      </c>
      <c r="D26" s="18">
        <v>10</v>
      </c>
      <c r="E26" s="19"/>
      <c r="F26" s="20">
        <v>26.41</v>
      </c>
      <c r="G26" s="21"/>
      <c r="H26" s="22">
        <f>SUM(D26*G26)</f>
        <v>0</v>
      </c>
    </row>
    <row r="27" spans="1:8" ht="18.75" customHeight="1">
      <c r="A27" s="24" t="s">
        <v>31</v>
      </c>
      <c r="B27" s="24"/>
      <c r="C27" s="24"/>
      <c r="D27" s="24"/>
      <c r="E27" s="24"/>
      <c r="F27" s="24"/>
      <c r="G27" s="24"/>
      <c r="H27" s="25">
        <f>SUM(H21:H26)</f>
        <v>0</v>
      </c>
    </row>
    <row r="28" spans="1:8" ht="27" customHeight="1">
      <c r="A28" s="26" t="s">
        <v>46</v>
      </c>
      <c r="B28" s="26"/>
      <c r="C28" s="26"/>
      <c r="D28" s="26"/>
      <c r="E28" s="26"/>
      <c r="F28" s="26"/>
      <c r="G28" s="26"/>
      <c r="H28" s="26"/>
    </row>
    <row r="29" spans="1:8" ht="22.5" customHeight="1">
      <c r="A29" s="13" t="s">
        <v>14</v>
      </c>
      <c r="B29" s="13" t="s">
        <v>15</v>
      </c>
      <c r="C29" s="13" t="s">
        <v>16</v>
      </c>
      <c r="D29" s="14" t="s">
        <v>17</v>
      </c>
      <c r="E29" s="14" t="s">
        <v>18</v>
      </c>
      <c r="F29" s="14"/>
      <c r="G29" s="14" t="s">
        <v>20</v>
      </c>
      <c r="H29" s="13" t="s">
        <v>21</v>
      </c>
    </row>
    <row r="30" spans="1:8" ht="18.75" customHeight="1">
      <c r="A30" s="15" t="s">
        <v>47</v>
      </c>
      <c r="B30" s="28" t="s">
        <v>48</v>
      </c>
      <c r="C30" s="29" t="s">
        <v>49</v>
      </c>
      <c r="D30" s="18">
        <v>4</v>
      </c>
      <c r="E30" s="19"/>
      <c r="F30" s="20">
        <v>48.71</v>
      </c>
      <c r="G30" s="21"/>
      <c r="H30" s="22">
        <f>SUM(D30*G30)</f>
        <v>0</v>
      </c>
    </row>
    <row r="31" spans="1:8" ht="104.25" customHeight="1">
      <c r="A31" s="15" t="s">
        <v>50</v>
      </c>
      <c r="B31" s="16" t="s">
        <v>51</v>
      </c>
      <c r="C31" s="30" t="s">
        <v>49</v>
      </c>
      <c r="D31" s="18">
        <v>3000</v>
      </c>
      <c r="E31" s="19"/>
      <c r="F31" s="20">
        <v>24.19</v>
      </c>
      <c r="G31" s="21"/>
      <c r="H31" s="22">
        <f>SUM(D31*G31)</f>
        <v>0</v>
      </c>
    </row>
    <row r="32" spans="1:8" ht="18.75" customHeight="1">
      <c r="A32" s="15" t="s">
        <v>52</v>
      </c>
      <c r="B32" s="28" t="s">
        <v>53</v>
      </c>
      <c r="C32" s="31" t="s">
        <v>54</v>
      </c>
      <c r="D32" s="18">
        <v>50</v>
      </c>
      <c r="E32" s="19"/>
      <c r="F32" s="20">
        <v>4.98</v>
      </c>
      <c r="G32" s="21"/>
      <c r="H32" s="22">
        <f>SUM(D32*G32)</f>
        <v>0</v>
      </c>
    </row>
    <row r="33" spans="1:8" ht="18.75" customHeight="1">
      <c r="A33" s="15" t="s">
        <v>55</v>
      </c>
      <c r="B33" s="16" t="s">
        <v>56</v>
      </c>
      <c r="C33" s="18" t="s">
        <v>24</v>
      </c>
      <c r="D33" s="18">
        <v>20</v>
      </c>
      <c r="E33" s="19"/>
      <c r="F33" s="20">
        <v>4.75</v>
      </c>
      <c r="G33" s="21"/>
      <c r="H33" s="22">
        <f>SUM(D33*G33)</f>
        <v>0</v>
      </c>
    </row>
    <row r="34" spans="1:8" ht="18.75" customHeight="1">
      <c r="A34" s="15" t="s">
        <v>57</v>
      </c>
      <c r="B34" s="16" t="s">
        <v>58</v>
      </c>
      <c r="C34" s="18" t="s">
        <v>24</v>
      </c>
      <c r="D34" s="18">
        <v>12</v>
      </c>
      <c r="E34" s="19"/>
      <c r="F34" s="20">
        <v>9.5</v>
      </c>
      <c r="G34" s="21"/>
      <c r="H34" s="22">
        <f>SUM(D34*G34)</f>
        <v>0</v>
      </c>
    </row>
    <row r="35" spans="1:8" ht="18.75" customHeight="1">
      <c r="A35" s="15" t="s">
        <v>59</v>
      </c>
      <c r="B35" s="16" t="s">
        <v>60</v>
      </c>
      <c r="C35" s="18" t="s">
        <v>54</v>
      </c>
      <c r="D35" s="18">
        <v>10</v>
      </c>
      <c r="E35" s="19"/>
      <c r="F35" s="20">
        <v>18.81</v>
      </c>
      <c r="G35" s="21"/>
      <c r="H35" s="22">
        <f>SUM(D35*G35)</f>
        <v>0</v>
      </c>
    </row>
    <row r="36" spans="1:8" ht="21" customHeight="1">
      <c r="A36" s="24" t="s">
        <v>31</v>
      </c>
      <c r="B36" s="24"/>
      <c r="C36" s="24"/>
      <c r="D36" s="24"/>
      <c r="E36" s="24"/>
      <c r="F36" s="24"/>
      <c r="G36" s="24"/>
      <c r="H36" s="25">
        <f>SUM(H30:H35)</f>
        <v>0</v>
      </c>
    </row>
    <row r="37" spans="1:8" ht="26.25" customHeight="1">
      <c r="A37" s="26" t="s">
        <v>61</v>
      </c>
      <c r="B37" s="26"/>
      <c r="C37" s="26"/>
      <c r="D37" s="26"/>
      <c r="E37" s="26"/>
      <c r="F37" s="26"/>
      <c r="G37" s="26"/>
      <c r="H37" s="26"/>
    </row>
    <row r="38" spans="1:8" ht="19.5" customHeight="1">
      <c r="A38" s="13" t="s">
        <v>14</v>
      </c>
      <c r="B38" s="13" t="s">
        <v>15</v>
      </c>
      <c r="C38" s="13" t="s">
        <v>16</v>
      </c>
      <c r="D38" s="14" t="s">
        <v>17</v>
      </c>
      <c r="E38" s="14" t="s">
        <v>18</v>
      </c>
      <c r="F38" s="14"/>
      <c r="G38" s="14" t="s">
        <v>20</v>
      </c>
      <c r="H38" s="13" t="s">
        <v>21</v>
      </c>
    </row>
    <row r="39" spans="1:8" ht="42" customHeight="1">
      <c r="A39" s="15" t="s">
        <v>62</v>
      </c>
      <c r="B39" s="28" t="s">
        <v>63</v>
      </c>
      <c r="C39" s="18" t="s">
        <v>24</v>
      </c>
      <c r="D39" s="18">
        <v>1</v>
      </c>
      <c r="E39" s="19"/>
      <c r="F39" s="20">
        <v>561.57</v>
      </c>
      <c r="G39" s="21"/>
      <c r="H39" s="22">
        <f>SUM(D40*G39)</f>
        <v>0</v>
      </c>
    </row>
    <row r="40" spans="1:8" ht="18.75" customHeight="1">
      <c r="A40" s="24" t="s">
        <v>31</v>
      </c>
      <c r="B40" s="24"/>
      <c r="C40" s="24"/>
      <c r="D40" s="24"/>
      <c r="E40" s="24"/>
      <c r="F40" s="24"/>
      <c r="G40" s="24"/>
      <c r="H40" s="25">
        <f>SUM(H39)</f>
        <v>0</v>
      </c>
    </row>
    <row r="41" spans="1:8" ht="27.75" customHeight="1">
      <c r="A41" s="26" t="s">
        <v>64</v>
      </c>
      <c r="B41" s="26"/>
      <c r="C41" s="26"/>
      <c r="D41" s="26"/>
      <c r="E41" s="26"/>
      <c r="F41" s="26"/>
      <c r="G41" s="26"/>
      <c r="H41" s="26"/>
    </row>
    <row r="42" spans="1:8" ht="24.75" customHeight="1">
      <c r="A42" s="13" t="s">
        <v>14</v>
      </c>
      <c r="B42" s="13" t="s">
        <v>15</v>
      </c>
      <c r="C42" s="13" t="s">
        <v>16</v>
      </c>
      <c r="D42" s="14" t="s">
        <v>17</v>
      </c>
      <c r="E42" s="14" t="s">
        <v>18</v>
      </c>
      <c r="F42" s="14"/>
      <c r="G42" s="14" t="s">
        <v>20</v>
      </c>
      <c r="H42" s="13" t="s">
        <v>21</v>
      </c>
    </row>
    <row r="43" spans="1:8" ht="104.25" customHeight="1">
      <c r="A43" s="15" t="s">
        <v>65</v>
      </c>
      <c r="B43" s="28" t="s">
        <v>66</v>
      </c>
      <c r="C43" s="32" t="s">
        <v>67</v>
      </c>
      <c r="D43" s="32">
        <v>1</v>
      </c>
      <c r="E43" s="19"/>
      <c r="F43" s="20">
        <v>4757.52</v>
      </c>
      <c r="G43" s="21"/>
      <c r="H43" s="22">
        <f>SUM(D43*G43)</f>
        <v>0</v>
      </c>
    </row>
    <row r="44" spans="1:8" ht="18.75" customHeight="1">
      <c r="A44" s="24" t="s">
        <v>31</v>
      </c>
      <c r="B44" s="24"/>
      <c r="C44" s="24"/>
      <c r="D44" s="24"/>
      <c r="E44" s="24"/>
      <c r="F44" s="24"/>
      <c r="G44" s="24"/>
      <c r="H44" s="33">
        <f>SUM(H43)</f>
        <v>0</v>
      </c>
    </row>
    <row r="45" spans="1:8" ht="30.75" customHeight="1">
      <c r="A45" s="26" t="s">
        <v>68</v>
      </c>
      <c r="B45" s="26"/>
      <c r="C45" s="26"/>
      <c r="D45" s="26"/>
      <c r="E45" s="26"/>
      <c r="F45" s="26"/>
      <c r="G45" s="26"/>
      <c r="H45" s="26"/>
    </row>
    <row r="46" spans="1:8" ht="27.75" customHeight="1">
      <c r="A46" s="13" t="s">
        <v>14</v>
      </c>
      <c r="B46" s="13" t="s">
        <v>15</v>
      </c>
      <c r="C46" s="13" t="s">
        <v>16</v>
      </c>
      <c r="D46" s="14" t="s">
        <v>17</v>
      </c>
      <c r="E46" s="14" t="s">
        <v>18</v>
      </c>
      <c r="F46" s="14"/>
      <c r="G46" s="14" t="s">
        <v>20</v>
      </c>
      <c r="H46" s="13" t="s">
        <v>21</v>
      </c>
    </row>
    <row r="47" spans="1:8" ht="68.25" customHeight="1">
      <c r="A47" s="15" t="s">
        <v>69</v>
      </c>
      <c r="B47" s="28" t="s">
        <v>70</v>
      </c>
      <c r="C47" s="32" t="s">
        <v>67</v>
      </c>
      <c r="D47" s="32">
        <v>1</v>
      </c>
      <c r="E47" s="19"/>
      <c r="F47" s="27">
        <v>948</v>
      </c>
      <c r="G47" s="21"/>
      <c r="H47" s="22">
        <f>SUM(D47*G47)</f>
        <v>0</v>
      </c>
    </row>
    <row r="48" spans="1:8" ht="18.75" customHeight="1">
      <c r="A48" s="24" t="s">
        <v>31</v>
      </c>
      <c r="B48" s="24"/>
      <c r="C48" s="24"/>
      <c r="D48" s="24"/>
      <c r="E48" s="24"/>
      <c r="F48" s="24"/>
      <c r="G48" s="24"/>
      <c r="H48" s="25">
        <f>SUM(H47)</f>
        <v>0</v>
      </c>
    </row>
    <row r="49" spans="1:8" ht="20.25" customHeight="1">
      <c r="A49" s="34" t="s">
        <v>71</v>
      </c>
      <c r="B49" s="34" t="s">
        <v>72</v>
      </c>
      <c r="C49" s="34" t="s">
        <v>73</v>
      </c>
      <c r="D49" s="34">
        <v>216</v>
      </c>
      <c r="E49" s="34"/>
      <c r="F49" s="34"/>
      <c r="G49" s="34"/>
      <c r="H49" s="25">
        <f>SUM(H18+H27+H36+H40+H44+H48)</f>
        <v>0</v>
      </c>
    </row>
    <row r="50" spans="1:8" ht="24.75" customHeight="1">
      <c r="A50" s="35" t="s">
        <v>74</v>
      </c>
      <c r="B50" s="35"/>
      <c r="C50" s="35"/>
      <c r="D50" s="35"/>
      <c r="E50" s="35"/>
      <c r="F50" s="35"/>
      <c r="G50" s="35"/>
      <c r="H50" s="35"/>
    </row>
    <row r="51" spans="1:8" ht="24" customHeight="1">
      <c r="A51" s="36" t="s">
        <v>75</v>
      </c>
      <c r="B51" s="37"/>
      <c r="C51" s="38"/>
      <c r="D51" s="39"/>
      <c r="E51" s="39"/>
      <c r="F51" s="39"/>
      <c r="G51" s="39"/>
      <c r="H51" s="37"/>
    </row>
    <row r="52" spans="1:8" ht="69" customHeight="1">
      <c r="A52" s="40" t="s">
        <v>76</v>
      </c>
      <c r="B52" s="40"/>
      <c r="C52" s="40"/>
      <c r="D52" s="40"/>
      <c r="E52" s="40"/>
      <c r="F52" s="40"/>
      <c r="G52" s="40"/>
      <c r="H52" s="40"/>
    </row>
    <row r="53" spans="1:8" ht="300.75" customHeight="1">
      <c r="A53" s="40" t="s">
        <v>77</v>
      </c>
      <c r="B53" s="40"/>
      <c r="C53" s="40"/>
      <c r="D53" s="40"/>
      <c r="E53" s="40"/>
      <c r="F53" s="40"/>
      <c r="G53" s="40"/>
      <c r="H53" s="40"/>
    </row>
    <row r="54" spans="1:8" ht="168.75" customHeight="1">
      <c r="A54" s="41" t="s">
        <v>78</v>
      </c>
      <c r="B54" s="41"/>
      <c r="C54" s="41"/>
      <c r="D54" s="41"/>
      <c r="E54" s="41"/>
      <c r="F54" s="41"/>
      <c r="G54" s="41"/>
      <c r="H54" s="41"/>
    </row>
    <row r="55" spans="1:8" s="42" customFormat="1" ht="53.25" customHeight="1">
      <c r="A55" s="40" t="s">
        <v>79</v>
      </c>
      <c r="B55" s="40"/>
      <c r="C55" s="40"/>
      <c r="D55" s="40"/>
      <c r="E55" s="40"/>
      <c r="F55" s="40"/>
      <c r="G55" s="40"/>
      <c r="H55" s="40"/>
    </row>
    <row r="56" spans="1:8" ht="45.75" customHeight="1">
      <c r="A56" s="40" t="s">
        <v>80</v>
      </c>
      <c r="B56" s="40"/>
      <c r="C56" s="40"/>
      <c r="D56" s="40"/>
      <c r="E56" s="40"/>
      <c r="F56" s="40"/>
      <c r="G56" s="40"/>
      <c r="H56" s="40"/>
    </row>
    <row r="57" spans="1:8" ht="69" customHeight="1">
      <c r="A57" s="40" t="s">
        <v>81</v>
      </c>
      <c r="B57" s="40"/>
      <c r="C57" s="40"/>
      <c r="D57" s="40"/>
      <c r="E57" s="40"/>
      <c r="F57" s="40"/>
      <c r="G57" s="40"/>
      <c r="H57" s="40"/>
    </row>
    <row r="58" spans="1:8" ht="36.75" customHeight="1">
      <c r="A58" s="40" t="s">
        <v>82</v>
      </c>
      <c r="B58" s="40"/>
      <c r="C58" s="40"/>
      <c r="D58" s="40"/>
      <c r="E58" s="40"/>
      <c r="F58" s="40"/>
      <c r="G58" s="40"/>
      <c r="H58" s="40"/>
    </row>
    <row r="59" spans="1:8" ht="135" customHeight="1">
      <c r="A59" s="40" t="s">
        <v>83</v>
      </c>
      <c r="B59" s="40"/>
      <c r="C59" s="40"/>
      <c r="D59" s="40"/>
      <c r="E59" s="40"/>
      <c r="F59" s="40"/>
      <c r="G59" s="40"/>
      <c r="H59" s="40"/>
    </row>
    <row r="60" spans="1:8" ht="19.5">
      <c r="A60" s="40"/>
      <c r="B60" s="40"/>
      <c r="C60" s="40"/>
      <c r="D60" s="40"/>
      <c r="E60" s="40"/>
      <c r="F60" s="40"/>
      <c r="G60" s="40"/>
      <c r="H60" s="40"/>
    </row>
    <row r="61" spans="1:8" ht="19.5">
      <c r="A61" s="40"/>
      <c r="B61" s="40"/>
      <c r="C61" s="40"/>
      <c r="D61" s="40"/>
      <c r="E61" s="40"/>
      <c r="F61" s="40"/>
      <c r="G61" s="40"/>
      <c r="H61" s="40"/>
    </row>
    <row r="62" spans="1:8" ht="19.5">
      <c r="A62" s="40"/>
      <c r="B62" s="40"/>
      <c r="C62" s="40"/>
      <c r="D62" s="40"/>
      <c r="E62" s="40"/>
      <c r="F62" s="40"/>
      <c r="G62" s="40"/>
      <c r="H62" s="40"/>
    </row>
    <row r="63" spans="1:8" ht="27.75" customHeight="1">
      <c r="A63" s="40"/>
      <c r="B63" s="40"/>
      <c r="C63" s="40"/>
      <c r="D63" s="40"/>
      <c r="E63" s="40"/>
      <c r="F63" s="40"/>
      <c r="G63" s="40"/>
      <c r="H63" s="40"/>
    </row>
    <row r="64" spans="1:7" ht="22.5" customHeight="1">
      <c r="A64" s="43"/>
      <c r="B64" s="3" t="s">
        <v>84</v>
      </c>
      <c r="C64" s="44"/>
      <c r="D64" s="45"/>
      <c r="E64" s="46" t="s">
        <v>85</v>
      </c>
      <c r="F64" s="46"/>
      <c r="G64" s="46"/>
    </row>
  </sheetData>
  <sheetProtection selectLockedCells="1" selectUnlockedCells="1"/>
  <mergeCells count="34">
    <mergeCell ref="A7:H7"/>
    <mergeCell ref="A8:B8"/>
    <mergeCell ref="C8:H8"/>
    <mergeCell ref="A9:B9"/>
    <mergeCell ref="C9:E9"/>
    <mergeCell ref="F9:H9"/>
    <mergeCell ref="A10:B10"/>
    <mergeCell ref="C10:F10"/>
    <mergeCell ref="G10:H10"/>
    <mergeCell ref="A11:H11"/>
    <mergeCell ref="A12:H12"/>
    <mergeCell ref="A18:G18"/>
    <mergeCell ref="A19:H19"/>
    <mergeCell ref="A27:G27"/>
    <mergeCell ref="A28:H28"/>
    <mergeCell ref="A36:G36"/>
    <mergeCell ref="A37:H37"/>
    <mergeCell ref="A40:G40"/>
    <mergeCell ref="A41:H41"/>
    <mergeCell ref="A44:G44"/>
    <mergeCell ref="A45:H45"/>
    <mergeCell ref="A48:G48"/>
    <mergeCell ref="A49:G49"/>
    <mergeCell ref="A50:H50"/>
    <mergeCell ref="A52:H52"/>
    <mergeCell ref="A53:H53"/>
    <mergeCell ref="A54:H54"/>
    <mergeCell ref="A55:H55"/>
    <mergeCell ref="A56:H56"/>
    <mergeCell ref="A57:H57"/>
    <mergeCell ref="A58:H58"/>
    <mergeCell ref="A59:H59"/>
    <mergeCell ref="A63:H63"/>
    <mergeCell ref="E64:G64"/>
  </mergeCells>
  <printOptions/>
  <pageMargins left="0.7618055555555555" right="0.19652777777777777" top="1.1118055555555555" bottom="0.29791666666666666" header="0.5118055555555555" footer="0.5118055555555555"/>
  <pageSetup horizontalDpi="300" verticalDpi="300" orientation="landscape" paperSize="9" scale="48"/>
  <rowBreaks count="2" manualBreakCount="2">
    <brk id="27" max="255" man="1"/>
    <brk id="5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65" zoomScaleSheetLayoutView="65" workbookViewId="0" topLeftCell="A1">
      <pane ySplit="65535" topLeftCell="A1" activePane="topLeft" state="split"/>
      <selection pane="topLeft" activeCell="A1" sqref="A1"/>
      <selection pane="bottomLeft"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83" zoomScaleSheetLayoutView="83"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36601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 mary</dc:creator>
  <cp:keywords/>
  <dc:description/>
  <cp:lastModifiedBy/>
  <cp:lastPrinted>2020-01-22T17:26:24Z</cp:lastPrinted>
  <dcterms:created xsi:type="dcterms:W3CDTF">2003-01-27T17:57:01Z</dcterms:created>
  <dcterms:modified xsi:type="dcterms:W3CDTF">2020-01-27T15:22:27Z</dcterms:modified>
  <cp:category/>
  <cp:version/>
  <cp:contentType/>
  <cp:contentStatus/>
  <cp:revision>221</cp:revision>
</cp:coreProperties>
</file>